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172" windowHeight="8436" activeTab="0"/>
  </bookViews>
  <sheets>
    <sheet name="стоимость" sheetId="1" r:id="rId1"/>
    <sheet name="кдл" sheetId="2" r:id="rId2"/>
  </sheets>
  <definedNames>
    <definedName name="_xlnm.Print_Titles" localSheetId="1">'кдл'!$5:$5</definedName>
    <definedName name="_xlnm.Print_Titles" localSheetId="0">'стоимость'!$5:$5</definedName>
    <definedName name="_xlnm.Print_Area" localSheetId="1">'кдл'!$A$1:$H$32</definedName>
    <definedName name="_xlnm.Print_Area" localSheetId="0">'стоимость'!$A$1:$H$92</definedName>
  </definedNames>
  <calcPr fullCalcOnLoad="1"/>
</workbook>
</file>

<file path=xl/sharedStrings.xml><?xml version="1.0" encoding="utf-8"?>
<sst xmlns="http://schemas.openxmlformats.org/spreadsheetml/2006/main" count="252" uniqueCount="104">
  <si>
    <t>Анализ крови на глюкозу</t>
  </si>
  <si>
    <t>процедура</t>
  </si>
  <si>
    <t>исслед-е</t>
  </si>
  <si>
    <t>исслед.</t>
  </si>
  <si>
    <t xml:space="preserve">     СТОИМОСТЬ  ПЛАТНЫХ   МЕДИЦИНСКИХ   УСЛУГ </t>
  </si>
  <si>
    <t>ЭКГ в 12-ти отведениях без функц. проб</t>
  </si>
  <si>
    <t>ЭКГ в дополнительных отведениях</t>
  </si>
  <si>
    <t>Проведение функциональной пробы при исследовании ФВД</t>
  </si>
  <si>
    <t>Пневмотахометрия</t>
  </si>
  <si>
    <t>Флюорография в 2-х проекциях</t>
  </si>
  <si>
    <t>Исследование функции внешнего дыхания без функциональных проб</t>
  </si>
  <si>
    <t>Введение внутриматочного средства контрацепции</t>
  </si>
  <si>
    <t>операция</t>
  </si>
  <si>
    <t>Удаление внутриматочного средства контрацепции</t>
  </si>
  <si>
    <t>Забор мазка на исследование</t>
  </si>
  <si>
    <t>манипул.</t>
  </si>
  <si>
    <t>Вакуум-мини-аборт с обезболеванием</t>
  </si>
  <si>
    <t>Флюорография в 1-ой проекции</t>
  </si>
  <si>
    <t>Определение крови на малярийные паразиты</t>
  </si>
  <si>
    <t>Исследование кала на цистылямблии</t>
  </si>
  <si>
    <t>Исследование мазка</t>
  </si>
  <si>
    <t>Регистрация кривой поток- объем форсированного выдоха</t>
  </si>
  <si>
    <t xml:space="preserve">Наименование </t>
  </si>
  <si>
    <t>ЭКГ в 12-ти отведениях с функц. пробами (за одну пробу)</t>
  </si>
  <si>
    <t>по УЗ "21-я центральная районная поликлиника Заводского района г.Минска"</t>
  </si>
  <si>
    <t xml:space="preserve">Тариф, руб.       </t>
  </si>
  <si>
    <t>Кольпоскопия расширен. с цитологией</t>
  </si>
  <si>
    <t>Определение концентрации ракового эмбрионального антигена в сыворотке крови (РЭА-ИФА)</t>
  </si>
  <si>
    <t>Определение концентрации пролактина сыворотке крови (Пролактин-ИФА)</t>
  </si>
  <si>
    <t>Онкомаркер поджелудочной железы, желчного пузыря (СА 19-9-ИФА)</t>
  </si>
  <si>
    <t>Коктейли кислородные (при себе иметь стакан (емкость) не менее 200 гр. и ложку)</t>
  </si>
  <si>
    <t>анализ</t>
  </si>
  <si>
    <t>Анализ флюорограммы врачом</t>
  </si>
  <si>
    <t>Электрокардиографическое исследование с непрерывной суточной регистрацией ЭКГ пациента (холтеровское мониторирование стандартное)</t>
  </si>
  <si>
    <t>Электрокардиографическое исследование с непрерывной суточной регистрацией ЭКГ пациента (холтеровское мониторирование стандартное с допонительными функциями)</t>
  </si>
  <si>
    <t>Электрокардиографическое исследование с дозированной физической нагрузкой (тредмил-тест)</t>
  </si>
  <si>
    <t>Исследование полей зрения (периметрия)</t>
  </si>
  <si>
    <t>Пневмотонометрия</t>
  </si>
  <si>
    <t>Индивидуальная подготовка беременных женщин к родам</t>
  </si>
  <si>
    <t>курс</t>
  </si>
  <si>
    <t>Видимое ифракрасное облучение общее, местное (лежа)</t>
  </si>
  <si>
    <t>Видимое ифракрасное облучение общее, местное (сидя)</t>
  </si>
  <si>
    <t>Механический аппаратный массаж на массажной кушетке с локальной термотерапией</t>
  </si>
  <si>
    <t>Локальная термотерапия (аппаратная) местная</t>
  </si>
  <si>
    <t>Общая термотерапия (аппаратная)</t>
  </si>
  <si>
    <t>Магнитотерапия полостная</t>
  </si>
  <si>
    <t>Лазеротерапия, магнитотерапия чрескожная</t>
  </si>
  <si>
    <t>Лазеротерапия полостная</t>
  </si>
  <si>
    <t>Определение общего холестерина в крови</t>
  </si>
  <si>
    <t>Электрофорез постоянным, импульсными токами</t>
  </si>
  <si>
    <t>Электросон, трансцеребральная электротерапия</t>
  </si>
  <si>
    <t>Диадинамотерапия</t>
  </si>
  <si>
    <t>Амплипульстерапия</t>
  </si>
  <si>
    <t>Электротерапия импульсными токами низкой частоты</t>
  </si>
  <si>
    <t>Дарсовализация местная</t>
  </si>
  <si>
    <t>Ультравысокочастотная терапия</t>
  </si>
  <si>
    <t>Магнитотерапия местная</t>
  </si>
  <si>
    <t>Ультрафиолетовое облучение местное</t>
  </si>
  <si>
    <t>Надвенное лазерное облучение, магнитолазерное облучение</t>
  </si>
  <si>
    <t>Ультразвуковая терапия</t>
  </si>
  <si>
    <t>Ультрафонофорез</t>
  </si>
  <si>
    <t>Электрогрязевая процедура с применением постоянного или импульсного токов</t>
  </si>
  <si>
    <t>Лечебная физкультура для терапевтических больных в перилд выздоровления или при хроническом течении заболевания при индивидуальном методе занятий</t>
  </si>
  <si>
    <t>Онкомаркер молочной железы СА 15-3 ИФА</t>
  </si>
  <si>
    <t>Анализ крови на определение гликированного гемоглобина</t>
  </si>
  <si>
    <t>Душ струевой, контрастный</t>
  </si>
  <si>
    <t>Подводный душ-массаж</t>
  </si>
  <si>
    <t xml:space="preserve">Ванны вихревые, вибрационные </t>
  </si>
  <si>
    <t>Ванны жемчужные</t>
  </si>
  <si>
    <t>Ванны жемчужные (хвойный экстракт)</t>
  </si>
  <si>
    <t>Ванны жемчужные (настойка валерьяны)</t>
  </si>
  <si>
    <t>Лекарственные ванны, смешанные ванны (хвойный экстракт)</t>
  </si>
  <si>
    <t>Лекарственные ванны, смешанные ванны (настойка валерьяны)</t>
  </si>
  <si>
    <t>Динамическое исследование артериального давления при непрерывной суточноц регистрации (суточное мониторирование артериального давления - СМАД) стандартное</t>
  </si>
  <si>
    <t>Динамическое исследование артериального давления при непрерывной суточноц регистрации (суточное мониторирование артериального давления - СМАД) стандартное сдополнительными функциями</t>
  </si>
  <si>
    <t>Общий анализ крови (Hb, α, СОЭ)</t>
  </si>
  <si>
    <t>Общий анализ крови (Hb, α, СОЭ + α-формула)</t>
  </si>
  <si>
    <t>Общий ан-з крови (Hb, α, СОЭ + α-формула+Er+Rt+баз.зерн.)</t>
  </si>
  <si>
    <t>Общий анализ мочи</t>
  </si>
  <si>
    <t>Тиреотропный гормон гипофиза (ТТГ)</t>
  </si>
  <si>
    <t>Свободный тироксин (св.Т4)</t>
  </si>
  <si>
    <t>Общий простатаспецифический антиген (ПСА)</t>
  </si>
  <si>
    <t>Аутоантитела к тиреопероксидазе (АТ-ТПО)</t>
  </si>
  <si>
    <t>Определение концентрации опухолевого маркера в сыворотке крови (СА-125 ИФА)</t>
  </si>
  <si>
    <t>Исследование крови на онкомаркер рака яичников (НЕ-4  ИФА)</t>
  </si>
  <si>
    <t>Исследование крови на онкомаркер желудка (СА 72-4 ИФА)</t>
  </si>
  <si>
    <t>Исследование крови на онкомаркер печени α-фетопротеин (АF Р ИФА)</t>
  </si>
  <si>
    <t>Исследование крови на хеликобактериоз (экспресс-метод)</t>
  </si>
  <si>
    <t>Определение ферритина в сыворотке крови методом ИФА</t>
  </si>
  <si>
    <r>
      <t xml:space="preserve">Медикаментозный аборт (при задержке менструации до 49 дней) </t>
    </r>
    <r>
      <rPr>
        <b/>
        <sz val="15"/>
        <rFont val="Times New Roman"/>
        <family val="1"/>
      </rPr>
      <t>(лекарственные средства оплачиваются дополнительно)</t>
    </r>
  </si>
  <si>
    <t>Электростимуляция нервно-мышечных структкр в области туловища, конечностей</t>
  </si>
  <si>
    <t>Электрорадиокоагуляция доброкачественных новообразований кожи до 0,5см. С помощью аппарата радиоволновой хирургии "Сургитрон"</t>
  </si>
  <si>
    <t>Промывание наружного слухового прохода</t>
  </si>
  <si>
    <t>Удаление серной пробки</t>
  </si>
  <si>
    <t>Промывание лакун миндалин</t>
  </si>
  <si>
    <t>Исследование кала на обнаружение яиц гельминтов/ онкосферы тенеид/ криптоспородиоз</t>
  </si>
  <si>
    <t>Исследование соскоба на энтеробиоз/ геминолепидоз</t>
  </si>
  <si>
    <t>до деноминации</t>
  </si>
  <si>
    <t>после деноминации</t>
  </si>
  <si>
    <t xml:space="preserve">Стоимость материалов и медика-ментов, руб. </t>
  </si>
  <si>
    <t xml:space="preserve">СТОИМОСТЬ с учетом округления руб. </t>
  </si>
  <si>
    <t>Единица измерения</t>
  </si>
  <si>
    <t xml:space="preserve">                                                                       Приложение 2 к приказу от 07.04.2016 №193</t>
  </si>
  <si>
    <t xml:space="preserve">                                                                Приложение 2 к приказу от 07.04.2016 №193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</si>
</sst>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i/>
      <sz val="1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2" fontId="4" fillId="0" borderId="0" xfId="0" applyNumberFormat="1" applyFont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1" fontId="10" fillId="0" borderId="12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2" fontId="48" fillId="0" borderId="0" xfId="0" applyNumberFormat="1" applyFont="1" applyAlignment="1">
      <alignment/>
    </xf>
    <xf numFmtId="0" fontId="10" fillId="0" borderId="11" xfId="0" applyFont="1" applyFill="1" applyBorder="1" applyAlignment="1">
      <alignment vertical="top" wrapText="1"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0" fontId="10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37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51.375" style="0" customWidth="1"/>
    <col min="2" max="2" width="14.625" style="0" customWidth="1"/>
    <col min="3" max="4" width="9.50390625" style="0" hidden="1" customWidth="1"/>
    <col min="5" max="5" width="16.00390625" style="0" hidden="1" customWidth="1"/>
    <col min="6" max="6" width="11.125" style="0" hidden="1" customWidth="1"/>
    <col min="7" max="7" width="17.00390625" style="0" customWidth="1"/>
    <col min="8" max="8" width="18.50390625" style="0" customWidth="1"/>
  </cols>
  <sheetData>
    <row r="1" spans="1:5" ht="18.75">
      <c r="A1" s="22" t="s">
        <v>102</v>
      </c>
      <c r="E1" s="21"/>
    </row>
    <row r="2" spans="1:255" s="4" customFormat="1" ht="21" customHeight="1">
      <c r="A2" s="39" t="s">
        <v>4</v>
      </c>
      <c r="B2" s="40"/>
      <c r="C2" s="40"/>
      <c r="D2" s="40"/>
      <c r="E2" s="40"/>
      <c r="F2" s="40"/>
      <c r="G2" s="40"/>
      <c r="H2" s="4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8" s="2" customFormat="1" ht="15.75" customHeight="1">
      <c r="A3" s="42" t="s">
        <v>24</v>
      </c>
      <c r="B3" s="43"/>
      <c r="C3" s="43"/>
      <c r="D3" s="43"/>
      <c r="E3" s="43"/>
      <c r="F3" s="43"/>
      <c r="G3" s="43"/>
      <c r="H3" s="41"/>
    </row>
    <row r="4" spans="1:7" s="2" customFormat="1" ht="3.75" customHeight="1">
      <c r="A4" s="9"/>
      <c r="B4" s="10"/>
      <c r="C4" s="10"/>
      <c r="D4" s="10"/>
      <c r="E4" s="10"/>
      <c r="F4" s="10"/>
      <c r="G4" s="10"/>
    </row>
    <row r="5" spans="1:8" s="3" customFormat="1" ht="38.25">
      <c r="A5" s="11" t="s">
        <v>22</v>
      </c>
      <c r="B5" s="28" t="s">
        <v>101</v>
      </c>
      <c r="C5" s="44" t="s">
        <v>25</v>
      </c>
      <c r="D5" s="45"/>
      <c r="E5" s="44" t="s">
        <v>99</v>
      </c>
      <c r="F5" s="46"/>
      <c r="G5" s="44" t="s">
        <v>100</v>
      </c>
      <c r="H5" s="46"/>
    </row>
    <row r="6" spans="1:8" s="3" customFormat="1" ht="39" customHeight="1">
      <c r="A6" s="11"/>
      <c r="B6" s="28"/>
      <c r="C6" s="28" t="s">
        <v>97</v>
      </c>
      <c r="D6" s="28" t="s">
        <v>98</v>
      </c>
      <c r="E6" s="28" t="s">
        <v>97</v>
      </c>
      <c r="F6" s="28" t="s">
        <v>98</v>
      </c>
      <c r="G6" s="28" t="s">
        <v>97</v>
      </c>
      <c r="H6" s="28" t="s">
        <v>98</v>
      </c>
    </row>
    <row r="7" spans="1:11" s="3" customFormat="1" ht="23.25" customHeight="1">
      <c r="A7" s="20" t="s">
        <v>5</v>
      </c>
      <c r="B7" s="13" t="s">
        <v>3</v>
      </c>
      <c r="C7" s="13">
        <v>32400</v>
      </c>
      <c r="D7" s="13">
        <f>ROUND(C7/10000,2)</f>
        <v>3.24</v>
      </c>
      <c r="E7" s="15">
        <v>800</v>
      </c>
      <c r="F7" s="16">
        <f>ROUND(E7/10000,2)</f>
        <v>0.08</v>
      </c>
      <c r="G7" s="12">
        <f aca="true" t="shared" si="0" ref="G7:G40">C7+E7</f>
        <v>33200</v>
      </c>
      <c r="H7" s="16">
        <f aca="true" t="shared" si="1" ref="H7:H38">ROUND(D7+F7,2)</f>
        <v>3.32</v>
      </c>
      <c r="J7" s="8"/>
      <c r="K7" s="8"/>
    </row>
    <row r="8" spans="1:11" s="3" customFormat="1" ht="47.25" customHeight="1">
      <c r="A8" s="20" t="s">
        <v>23</v>
      </c>
      <c r="B8" s="13" t="s">
        <v>3</v>
      </c>
      <c r="C8" s="14">
        <v>54500</v>
      </c>
      <c r="D8" s="13">
        <f aca="true" t="shared" si="2" ref="D8:D71">ROUND(C8/10000,2)</f>
        <v>5.45</v>
      </c>
      <c r="E8" s="15">
        <v>1000</v>
      </c>
      <c r="F8" s="16">
        <f aca="true" t="shared" si="3" ref="F8:F71">ROUND(E8/10000,2)</f>
        <v>0.1</v>
      </c>
      <c r="G8" s="12">
        <f t="shared" si="0"/>
        <v>55500</v>
      </c>
      <c r="H8" s="16">
        <f t="shared" si="1"/>
        <v>5.55</v>
      </c>
      <c r="J8" s="8"/>
      <c r="K8" s="8"/>
    </row>
    <row r="9" spans="1:11" s="3" customFormat="1" ht="18.75">
      <c r="A9" s="20" t="s">
        <v>6</v>
      </c>
      <c r="B9" s="13" t="s">
        <v>3</v>
      </c>
      <c r="C9" s="14">
        <v>25600</v>
      </c>
      <c r="D9" s="13">
        <f t="shared" si="2"/>
        <v>2.56</v>
      </c>
      <c r="E9" s="15">
        <v>800</v>
      </c>
      <c r="F9" s="16">
        <f t="shared" si="3"/>
        <v>0.08</v>
      </c>
      <c r="G9" s="12">
        <f t="shared" si="0"/>
        <v>26400</v>
      </c>
      <c r="H9" s="16">
        <f t="shared" si="1"/>
        <v>2.64</v>
      </c>
      <c r="J9" s="8"/>
      <c r="K9" s="8"/>
    </row>
    <row r="10" spans="1:11" s="3" customFormat="1" ht="45" customHeight="1">
      <c r="A10" s="20" t="s">
        <v>10</v>
      </c>
      <c r="B10" s="13" t="s">
        <v>3</v>
      </c>
      <c r="C10" s="14">
        <v>41300</v>
      </c>
      <c r="D10" s="13">
        <f t="shared" si="2"/>
        <v>4.13</v>
      </c>
      <c r="E10" s="15">
        <v>600</v>
      </c>
      <c r="F10" s="16">
        <f t="shared" si="3"/>
        <v>0.06</v>
      </c>
      <c r="G10" s="12">
        <f t="shared" si="0"/>
        <v>41900</v>
      </c>
      <c r="H10" s="16">
        <f t="shared" si="1"/>
        <v>4.19</v>
      </c>
      <c r="J10" s="8"/>
      <c r="K10" s="8"/>
    </row>
    <row r="11" spans="1:11" s="3" customFormat="1" ht="45.75" customHeight="1">
      <c r="A11" s="20" t="s">
        <v>7</v>
      </c>
      <c r="B11" s="13" t="s">
        <v>3</v>
      </c>
      <c r="C11" s="14">
        <v>40000</v>
      </c>
      <c r="D11" s="13">
        <f t="shared" si="2"/>
        <v>4</v>
      </c>
      <c r="E11" s="15">
        <v>200</v>
      </c>
      <c r="F11" s="16">
        <f t="shared" si="3"/>
        <v>0.02</v>
      </c>
      <c r="G11" s="12">
        <f t="shared" si="0"/>
        <v>40200</v>
      </c>
      <c r="H11" s="16">
        <f t="shared" si="1"/>
        <v>4.02</v>
      </c>
      <c r="J11" s="8"/>
      <c r="K11" s="8"/>
    </row>
    <row r="12" spans="1:11" s="3" customFormat="1" ht="18.75">
      <c r="A12" s="20" t="s">
        <v>8</v>
      </c>
      <c r="B12" s="13" t="s">
        <v>3</v>
      </c>
      <c r="C12" s="14">
        <v>10000</v>
      </c>
      <c r="D12" s="13">
        <f t="shared" si="2"/>
        <v>1</v>
      </c>
      <c r="E12" s="15">
        <v>200</v>
      </c>
      <c r="F12" s="16">
        <f t="shared" si="3"/>
        <v>0.02</v>
      </c>
      <c r="G12" s="12">
        <f t="shared" si="0"/>
        <v>10200</v>
      </c>
      <c r="H12" s="16">
        <f t="shared" si="1"/>
        <v>1.02</v>
      </c>
      <c r="J12" s="8"/>
      <c r="K12" s="8"/>
    </row>
    <row r="13" spans="1:11" s="3" customFormat="1" ht="50.25" customHeight="1">
      <c r="A13" s="20" t="s">
        <v>21</v>
      </c>
      <c r="B13" s="13" t="s">
        <v>3</v>
      </c>
      <c r="C13" s="14">
        <v>20000</v>
      </c>
      <c r="D13" s="13">
        <f t="shared" si="2"/>
        <v>2</v>
      </c>
      <c r="E13" s="15">
        <v>200</v>
      </c>
      <c r="F13" s="16">
        <f t="shared" si="3"/>
        <v>0.02</v>
      </c>
      <c r="G13" s="12">
        <f t="shared" si="0"/>
        <v>20200</v>
      </c>
      <c r="H13" s="16">
        <f t="shared" si="1"/>
        <v>2.02</v>
      </c>
      <c r="J13" s="8"/>
      <c r="K13" s="8"/>
    </row>
    <row r="14" spans="1:11" s="3" customFormat="1" ht="80.25" customHeight="1">
      <c r="A14" s="30" t="s">
        <v>33</v>
      </c>
      <c r="B14" s="13" t="s">
        <v>3</v>
      </c>
      <c r="C14" s="14">
        <v>235000</v>
      </c>
      <c r="D14" s="13">
        <f t="shared" si="2"/>
        <v>23.5</v>
      </c>
      <c r="E14" s="15">
        <v>17300</v>
      </c>
      <c r="F14" s="16">
        <f t="shared" si="3"/>
        <v>1.73</v>
      </c>
      <c r="G14" s="12">
        <f t="shared" si="0"/>
        <v>252300</v>
      </c>
      <c r="H14" s="16">
        <f t="shared" si="1"/>
        <v>25.23</v>
      </c>
      <c r="J14" s="8"/>
      <c r="K14" s="8"/>
    </row>
    <row r="15" spans="1:11" s="3" customFormat="1" ht="98.25" customHeight="1">
      <c r="A15" s="30" t="s">
        <v>34</v>
      </c>
      <c r="B15" s="13" t="s">
        <v>3</v>
      </c>
      <c r="C15" s="14">
        <v>265500</v>
      </c>
      <c r="D15" s="13">
        <f t="shared" si="2"/>
        <v>26.55</v>
      </c>
      <c r="E15" s="15">
        <v>17300</v>
      </c>
      <c r="F15" s="16">
        <f t="shared" si="3"/>
        <v>1.73</v>
      </c>
      <c r="G15" s="12">
        <f t="shared" si="0"/>
        <v>282800</v>
      </c>
      <c r="H15" s="16">
        <f t="shared" si="1"/>
        <v>28.28</v>
      </c>
      <c r="J15" s="8"/>
      <c r="K15" s="8"/>
    </row>
    <row r="16" spans="1:11" s="3" customFormat="1" ht="57">
      <c r="A16" s="30" t="s">
        <v>35</v>
      </c>
      <c r="B16" s="13" t="s">
        <v>3</v>
      </c>
      <c r="C16" s="14">
        <v>129000</v>
      </c>
      <c r="D16" s="13">
        <f t="shared" si="2"/>
        <v>12.9</v>
      </c>
      <c r="E16" s="15">
        <v>16600</v>
      </c>
      <c r="F16" s="16">
        <f t="shared" si="3"/>
        <v>1.66</v>
      </c>
      <c r="G16" s="12">
        <f t="shared" si="0"/>
        <v>145600</v>
      </c>
      <c r="H16" s="16">
        <f t="shared" si="1"/>
        <v>14.56</v>
      </c>
      <c r="J16" s="8"/>
      <c r="K16" s="8"/>
    </row>
    <row r="17" spans="1:11" s="3" customFormat="1" ht="114.75">
      <c r="A17" s="30" t="s">
        <v>73</v>
      </c>
      <c r="B17" s="13" t="s">
        <v>3</v>
      </c>
      <c r="C17" s="14">
        <v>163000</v>
      </c>
      <c r="D17" s="13">
        <f t="shared" si="2"/>
        <v>16.3</v>
      </c>
      <c r="E17" s="15">
        <v>2400</v>
      </c>
      <c r="F17" s="16">
        <f t="shared" si="3"/>
        <v>0.24</v>
      </c>
      <c r="G17" s="12">
        <f t="shared" si="0"/>
        <v>165400</v>
      </c>
      <c r="H17" s="16">
        <f t="shared" si="1"/>
        <v>16.54</v>
      </c>
      <c r="J17" s="8"/>
      <c r="K17" s="8"/>
    </row>
    <row r="18" spans="1:11" s="3" customFormat="1" ht="134.25">
      <c r="A18" s="30" t="s">
        <v>74</v>
      </c>
      <c r="B18" s="13" t="s">
        <v>3</v>
      </c>
      <c r="C18" s="14">
        <v>215000</v>
      </c>
      <c r="D18" s="13">
        <f t="shared" si="2"/>
        <v>21.5</v>
      </c>
      <c r="E18" s="15">
        <v>2400</v>
      </c>
      <c r="F18" s="16">
        <f t="shared" si="3"/>
        <v>0.24</v>
      </c>
      <c r="G18" s="12">
        <f t="shared" si="0"/>
        <v>217400</v>
      </c>
      <c r="H18" s="16">
        <f t="shared" si="1"/>
        <v>21.74</v>
      </c>
      <c r="J18" s="8"/>
      <c r="K18" s="8"/>
    </row>
    <row r="19" spans="1:11" s="3" customFormat="1" ht="18.75">
      <c r="A19" s="18" t="s">
        <v>17</v>
      </c>
      <c r="B19" s="13" t="s">
        <v>3</v>
      </c>
      <c r="C19" s="14">
        <v>14500</v>
      </c>
      <c r="D19" s="13">
        <f t="shared" si="2"/>
        <v>1.45</v>
      </c>
      <c r="E19" s="15">
        <v>2500</v>
      </c>
      <c r="F19" s="16">
        <f t="shared" si="3"/>
        <v>0.25</v>
      </c>
      <c r="G19" s="12">
        <f t="shared" si="0"/>
        <v>17000</v>
      </c>
      <c r="H19" s="16">
        <f t="shared" si="1"/>
        <v>1.7</v>
      </c>
      <c r="J19" s="8"/>
      <c r="K19" s="8"/>
    </row>
    <row r="20" spans="1:11" s="3" customFormat="1" ht="18.75">
      <c r="A20" s="18" t="s">
        <v>9</v>
      </c>
      <c r="B20" s="13" t="s">
        <v>3</v>
      </c>
      <c r="C20" s="14">
        <v>24100</v>
      </c>
      <c r="D20" s="13">
        <f t="shared" si="2"/>
        <v>2.41</v>
      </c>
      <c r="E20" s="15">
        <v>2600</v>
      </c>
      <c r="F20" s="16">
        <f t="shared" si="3"/>
        <v>0.26</v>
      </c>
      <c r="G20" s="12">
        <f t="shared" si="0"/>
        <v>26700</v>
      </c>
      <c r="H20" s="16">
        <f t="shared" si="1"/>
        <v>2.67</v>
      </c>
      <c r="J20" s="8"/>
      <c r="K20" s="5"/>
    </row>
    <row r="21" spans="1:11" s="3" customFormat="1" ht="18.75">
      <c r="A21" s="19" t="s">
        <v>32</v>
      </c>
      <c r="B21" s="13" t="s">
        <v>31</v>
      </c>
      <c r="C21" s="14">
        <v>2200</v>
      </c>
      <c r="D21" s="13">
        <f t="shared" si="2"/>
        <v>0.22</v>
      </c>
      <c r="E21" s="15"/>
      <c r="F21" s="16">
        <f t="shared" si="3"/>
        <v>0</v>
      </c>
      <c r="G21" s="12">
        <f t="shared" si="0"/>
        <v>2200</v>
      </c>
      <c r="H21" s="16">
        <f t="shared" si="1"/>
        <v>0.22</v>
      </c>
      <c r="J21" s="8"/>
      <c r="K21" s="5"/>
    </row>
    <row r="22" spans="1:11" s="3" customFormat="1" ht="18.75">
      <c r="A22" s="26" t="s">
        <v>75</v>
      </c>
      <c r="B22" s="13" t="s">
        <v>3</v>
      </c>
      <c r="C22" s="13">
        <v>21500</v>
      </c>
      <c r="D22" s="13">
        <f t="shared" si="2"/>
        <v>2.15</v>
      </c>
      <c r="E22" s="15">
        <v>2800</v>
      </c>
      <c r="F22" s="16">
        <f t="shared" si="3"/>
        <v>0.28</v>
      </c>
      <c r="G22" s="34">
        <f t="shared" si="0"/>
        <v>24300</v>
      </c>
      <c r="H22" s="16">
        <f t="shared" si="1"/>
        <v>2.43</v>
      </c>
      <c r="I22" s="29"/>
      <c r="J22" s="8"/>
      <c r="K22" s="5"/>
    </row>
    <row r="23" spans="1:11" s="3" customFormat="1" ht="38.25">
      <c r="A23" s="31" t="s">
        <v>76</v>
      </c>
      <c r="B23" s="13" t="s">
        <v>3</v>
      </c>
      <c r="C23" s="13">
        <v>29800</v>
      </c>
      <c r="D23" s="13">
        <f t="shared" si="2"/>
        <v>2.98</v>
      </c>
      <c r="E23" s="15">
        <v>3400</v>
      </c>
      <c r="F23" s="16">
        <f t="shared" si="3"/>
        <v>0.34</v>
      </c>
      <c r="G23" s="34">
        <f t="shared" si="0"/>
        <v>33200</v>
      </c>
      <c r="H23" s="16">
        <f t="shared" si="1"/>
        <v>3.32</v>
      </c>
      <c r="I23" s="29"/>
      <c r="J23" s="8"/>
      <c r="K23" s="5"/>
    </row>
    <row r="24" spans="1:11" s="3" customFormat="1" ht="42" customHeight="1">
      <c r="A24" s="31" t="s">
        <v>77</v>
      </c>
      <c r="B24" s="13" t="s">
        <v>3</v>
      </c>
      <c r="C24" s="13">
        <v>73800</v>
      </c>
      <c r="D24" s="13">
        <f t="shared" si="2"/>
        <v>7.38</v>
      </c>
      <c r="E24" s="15">
        <v>7000</v>
      </c>
      <c r="F24" s="16">
        <f t="shared" si="3"/>
        <v>0.7</v>
      </c>
      <c r="G24" s="34">
        <f t="shared" si="0"/>
        <v>80800</v>
      </c>
      <c r="H24" s="16">
        <f t="shared" si="1"/>
        <v>8.08</v>
      </c>
      <c r="I24" s="29"/>
      <c r="J24" s="8"/>
      <c r="K24" s="5"/>
    </row>
    <row r="25" spans="1:11" s="3" customFormat="1" ht="18.75">
      <c r="A25" s="26" t="s">
        <v>0</v>
      </c>
      <c r="B25" s="13" t="s">
        <v>3</v>
      </c>
      <c r="C25" s="13">
        <v>11700</v>
      </c>
      <c r="D25" s="13">
        <f t="shared" si="2"/>
        <v>1.17</v>
      </c>
      <c r="E25" s="15">
        <v>5100</v>
      </c>
      <c r="F25" s="16">
        <f t="shared" si="3"/>
        <v>0.51</v>
      </c>
      <c r="G25" s="34">
        <f t="shared" si="0"/>
        <v>16800</v>
      </c>
      <c r="H25" s="16">
        <f t="shared" si="1"/>
        <v>1.68</v>
      </c>
      <c r="I25" s="29"/>
      <c r="J25" s="8"/>
      <c r="K25" s="5"/>
    </row>
    <row r="26" spans="1:11" s="3" customFormat="1" ht="38.25">
      <c r="A26" s="31" t="s">
        <v>64</v>
      </c>
      <c r="B26" s="13" t="s">
        <v>3</v>
      </c>
      <c r="C26" s="13">
        <v>16900</v>
      </c>
      <c r="D26" s="13">
        <f t="shared" si="2"/>
        <v>1.69</v>
      </c>
      <c r="E26" s="15">
        <v>108200</v>
      </c>
      <c r="F26" s="16">
        <f t="shared" si="3"/>
        <v>10.82</v>
      </c>
      <c r="G26" s="34">
        <f t="shared" si="0"/>
        <v>125100</v>
      </c>
      <c r="H26" s="16">
        <f t="shared" si="1"/>
        <v>12.51</v>
      </c>
      <c r="I26" s="29"/>
      <c r="J26" s="23"/>
      <c r="K26" s="5"/>
    </row>
    <row r="27" spans="1:11" s="3" customFormat="1" ht="38.25">
      <c r="A27" s="31" t="s">
        <v>18</v>
      </c>
      <c r="B27" s="13" t="s">
        <v>3</v>
      </c>
      <c r="C27" s="13">
        <v>65000</v>
      </c>
      <c r="D27" s="13">
        <f t="shared" si="2"/>
        <v>6.5</v>
      </c>
      <c r="E27" s="15">
        <v>4300</v>
      </c>
      <c r="F27" s="16">
        <f t="shared" si="3"/>
        <v>0.43</v>
      </c>
      <c r="G27" s="34">
        <f t="shared" si="0"/>
        <v>69300</v>
      </c>
      <c r="H27" s="16">
        <f t="shared" si="1"/>
        <v>6.93</v>
      </c>
      <c r="I27" s="29"/>
      <c r="J27" s="8"/>
      <c r="K27" s="5"/>
    </row>
    <row r="28" spans="1:11" s="3" customFormat="1" ht="18.75">
      <c r="A28" s="26" t="s">
        <v>78</v>
      </c>
      <c r="B28" s="13" t="s">
        <v>3</v>
      </c>
      <c r="C28" s="13">
        <v>12200</v>
      </c>
      <c r="D28" s="13">
        <f t="shared" si="2"/>
        <v>1.22</v>
      </c>
      <c r="E28" s="15">
        <v>4700</v>
      </c>
      <c r="F28" s="16">
        <f t="shared" si="3"/>
        <v>0.47</v>
      </c>
      <c r="G28" s="34">
        <f t="shared" si="0"/>
        <v>16900</v>
      </c>
      <c r="H28" s="16">
        <f t="shared" si="1"/>
        <v>1.69</v>
      </c>
      <c r="I28" s="29"/>
      <c r="J28" s="8"/>
      <c r="K28" s="5"/>
    </row>
    <row r="29" spans="1:11" s="3" customFormat="1" ht="18.75">
      <c r="A29" s="26" t="s">
        <v>19</v>
      </c>
      <c r="B29" s="13" t="s">
        <v>3</v>
      </c>
      <c r="C29" s="13">
        <v>14900</v>
      </c>
      <c r="D29" s="13">
        <f t="shared" si="2"/>
        <v>1.49</v>
      </c>
      <c r="E29" s="15">
        <v>600</v>
      </c>
      <c r="F29" s="16">
        <f t="shared" si="3"/>
        <v>0.06</v>
      </c>
      <c r="G29" s="34">
        <f t="shared" si="0"/>
        <v>15500</v>
      </c>
      <c r="H29" s="16">
        <f t="shared" si="1"/>
        <v>1.55</v>
      </c>
      <c r="I29" s="29"/>
      <c r="J29" s="8"/>
      <c r="K29" s="5"/>
    </row>
    <row r="30" spans="1:11" s="3" customFormat="1" ht="57">
      <c r="A30" s="31" t="s">
        <v>95</v>
      </c>
      <c r="B30" s="13" t="s">
        <v>3</v>
      </c>
      <c r="C30" s="13">
        <v>18500</v>
      </c>
      <c r="D30" s="13">
        <f t="shared" si="2"/>
        <v>1.85</v>
      </c>
      <c r="E30" s="15">
        <v>400</v>
      </c>
      <c r="F30" s="16">
        <f t="shared" si="3"/>
        <v>0.04</v>
      </c>
      <c r="G30" s="34">
        <f t="shared" si="0"/>
        <v>18900</v>
      </c>
      <c r="H30" s="16">
        <f t="shared" si="1"/>
        <v>1.89</v>
      </c>
      <c r="I30" s="29"/>
      <c r="J30" s="8"/>
      <c r="K30" s="5"/>
    </row>
    <row r="31" spans="1:11" s="3" customFormat="1" ht="38.25">
      <c r="A31" s="31" t="s">
        <v>96</v>
      </c>
      <c r="B31" s="13" t="s">
        <v>3</v>
      </c>
      <c r="C31" s="13">
        <v>18500</v>
      </c>
      <c r="D31" s="13">
        <f t="shared" si="2"/>
        <v>1.85</v>
      </c>
      <c r="E31" s="15">
        <v>400</v>
      </c>
      <c r="F31" s="16">
        <f t="shared" si="3"/>
        <v>0.04</v>
      </c>
      <c r="G31" s="34">
        <f t="shared" si="0"/>
        <v>18900</v>
      </c>
      <c r="H31" s="16">
        <f t="shared" si="1"/>
        <v>1.89</v>
      </c>
      <c r="I31" s="29"/>
      <c r="J31" s="8"/>
      <c r="K31" s="5"/>
    </row>
    <row r="32" spans="1:11" s="3" customFormat="1" ht="18.75">
      <c r="A32" s="26" t="s">
        <v>20</v>
      </c>
      <c r="B32" s="13" t="s">
        <v>3</v>
      </c>
      <c r="C32" s="13">
        <v>26200</v>
      </c>
      <c r="D32" s="13">
        <f t="shared" si="2"/>
        <v>2.62</v>
      </c>
      <c r="E32" s="15">
        <v>100</v>
      </c>
      <c r="F32" s="16">
        <f t="shared" si="3"/>
        <v>0.01</v>
      </c>
      <c r="G32" s="34">
        <f t="shared" si="0"/>
        <v>26300</v>
      </c>
      <c r="H32" s="16">
        <f t="shared" si="1"/>
        <v>2.63</v>
      </c>
      <c r="I32" s="29"/>
      <c r="J32" s="8"/>
      <c r="K32" s="5"/>
    </row>
    <row r="33" spans="1:11" s="3" customFormat="1" ht="18.75">
      <c r="A33" s="26" t="s">
        <v>48</v>
      </c>
      <c r="B33" s="13" t="s">
        <v>3</v>
      </c>
      <c r="C33" s="13">
        <v>20300</v>
      </c>
      <c r="D33" s="13">
        <f t="shared" si="2"/>
        <v>2.03</v>
      </c>
      <c r="E33" s="15">
        <v>11300</v>
      </c>
      <c r="F33" s="16">
        <f t="shared" si="3"/>
        <v>1.13</v>
      </c>
      <c r="G33" s="34">
        <f t="shared" si="0"/>
        <v>31600</v>
      </c>
      <c r="H33" s="16">
        <f t="shared" si="1"/>
        <v>3.16</v>
      </c>
      <c r="I33" s="29"/>
      <c r="J33" s="5"/>
      <c r="K33" s="5"/>
    </row>
    <row r="34" spans="1:11" s="3" customFormat="1" ht="18.75">
      <c r="A34" s="32" t="s">
        <v>79</v>
      </c>
      <c r="B34" s="13" t="s">
        <v>3</v>
      </c>
      <c r="C34" s="13">
        <v>23700</v>
      </c>
      <c r="D34" s="13">
        <f t="shared" si="2"/>
        <v>2.37</v>
      </c>
      <c r="E34" s="15">
        <v>33900</v>
      </c>
      <c r="F34" s="16">
        <f t="shared" si="3"/>
        <v>3.39</v>
      </c>
      <c r="G34" s="34">
        <f t="shared" si="0"/>
        <v>57600</v>
      </c>
      <c r="H34" s="16">
        <f t="shared" si="1"/>
        <v>5.76</v>
      </c>
      <c r="I34" s="29"/>
      <c r="J34" s="5"/>
      <c r="K34" s="5"/>
    </row>
    <row r="35" spans="1:11" s="3" customFormat="1" ht="18.75">
      <c r="A35" s="33" t="s">
        <v>80</v>
      </c>
      <c r="B35" s="13" t="s">
        <v>3</v>
      </c>
      <c r="C35" s="13">
        <v>23700</v>
      </c>
      <c r="D35" s="13">
        <f t="shared" si="2"/>
        <v>2.37</v>
      </c>
      <c r="E35" s="15">
        <v>20700</v>
      </c>
      <c r="F35" s="16">
        <f t="shared" si="3"/>
        <v>2.07</v>
      </c>
      <c r="G35" s="34">
        <f t="shared" si="0"/>
        <v>44400</v>
      </c>
      <c r="H35" s="16">
        <f t="shared" si="1"/>
        <v>4.44</v>
      </c>
      <c r="I35" s="29"/>
      <c r="J35" s="5"/>
      <c r="K35" s="5"/>
    </row>
    <row r="36" spans="1:11" s="3" customFormat="1" ht="38.25">
      <c r="A36" s="32" t="s">
        <v>81</v>
      </c>
      <c r="B36" s="13" t="s">
        <v>3</v>
      </c>
      <c r="C36" s="13">
        <v>23700</v>
      </c>
      <c r="D36" s="13">
        <f t="shared" si="2"/>
        <v>2.37</v>
      </c>
      <c r="E36" s="15">
        <v>21000</v>
      </c>
      <c r="F36" s="16">
        <f t="shared" si="3"/>
        <v>2.1</v>
      </c>
      <c r="G36" s="34">
        <f t="shared" si="0"/>
        <v>44700</v>
      </c>
      <c r="H36" s="16">
        <f t="shared" si="1"/>
        <v>4.47</v>
      </c>
      <c r="I36" s="29"/>
      <c r="J36" s="5"/>
      <c r="K36" s="5"/>
    </row>
    <row r="37" spans="1:11" s="3" customFormat="1" ht="38.25">
      <c r="A37" s="32" t="s">
        <v>82</v>
      </c>
      <c r="B37" s="13" t="s">
        <v>3</v>
      </c>
      <c r="C37" s="13">
        <v>23700</v>
      </c>
      <c r="D37" s="13">
        <f t="shared" si="2"/>
        <v>2.37</v>
      </c>
      <c r="E37" s="15">
        <v>37600</v>
      </c>
      <c r="F37" s="16">
        <f t="shared" si="3"/>
        <v>3.76</v>
      </c>
      <c r="G37" s="34">
        <f t="shared" si="0"/>
        <v>61300</v>
      </c>
      <c r="H37" s="16">
        <f t="shared" si="1"/>
        <v>6.13</v>
      </c>
      <c r="I37" s="29"/>
      <c r="J37" s="5"/>
      <c r="K37" s="5"/>
    </row>
    <row r="38" spans="1:11" s="3" customFormat="1" ht="57">
      <c r="A38" s="19" t="s">
        <v>27</v>
      </c>
      <c r="B38" s="13" t="s">
        <v>3</v>
      </c>
      <c r="C38" s="13">
        <v>22600</v>
      </c>
      <c r="D38" s="13">
        <f t="shared" si="2"/>
        <v>2.26</v>
      </c>
      <c r="E38" s="15">
        <v>24000</v>
      </c>
      <c r="F38" s="16">
        <f t="shared" si="3"/>
        <v>2.4</v>
      </c>
      <c r="G38" s="34">
        <f t="shared" si="0"/>
        <v>46600</v>
      </c>
      <c r="H38" s="16">
        <f t="shared" si="1"/>
        <v>4.66</v>
      </c>
      <c r="I38" s="29"/>
      <c r="J38" s="5"/>
      <c r="K38" s="5"/>
    </row>
    <row r="39" spans="1:11" s="3" customFormat="1" ht="57">
      <c r="A39" s="19" t="s">
        <v>83</v>
      </c>
      <c r="B39" s="13" t="s">
        <v>3</v>
      </c>
      <c r="C39" s="13">
        <v>22600</v>
      </c>
      <c r="D39" s="13">
        <f t="shared" si="2"/>
        <v>2.26</v>
      </c>
      <c r="E39" s="15">
        <v>26600</v>
      </c>
      <c r="F39" s="16">
        <f t="shared" si="3"/>
        <v>2.66</v>
      </c>
      <c r="G39" s="35">
        <f t="shared" si="0"/>
        <v>49200</v>
      </c>
      <c r="H39" s="16">
        <f aca="true" t="shared" si="4" ref="H39:H70">ROUND(D39+F39,2)</f>
        <v>4.92</v>
      </c>
      <c r="I39" s="29"/>
      <c r="J39" s="5"/>
      <c r="K39" s="5"/>
    </row>
    <row r="40" spans="1:11" s="3" customFormat="1" ht="38.25">
      <c r="A40" s="19" t="s">
        <v>84</v>
      </c>
      <c r="B40" s="13" t="s">
        <v>3</v>
      </c>
      <c r="C40" s="13">
        <v>22600</v>
      </c>
      <c r="D40" s="13">
        <f t="shared" si="2"/>
        <v>2.26</v>
      </c>
      <c r="E40" s="15">
        <v>372100</v>
      </c>
      <c r="F40" s="16">
        <f t="shared" si="3"/>
        <v>37.21</v>
      </c>
      <c r="G40" s="34">
        <f t="shared" si="0"/>
        <v>394700</v>
      </c>
      <c r="H40" s="16">
        <f t="shared" si="4"/>
        <v>39.47</v>
      </c>
      <c r="I40" s="29"/>
      <c r="J40" s="5"/>
      <c r="K40" s="5"/>
    </row>
    <row r="41" spans="1:11" s="6" customFormat="1" ht="38.25">
      <c r="A41" s="19" t="s">
        <v>85</v>
      </c>
      <c r="B41" s="13" t="s">
        <v>3</v>
      </c>
      <c r="C41" s="13">
        <v>22600</v>
      </c>
      <c r="D41" s="13">
        <f t="shared" si="2"/>
        <v>2.26</v>
      </c>
      <c r="E41" s="15">
        <v>30900</v>
      </c>
      <c r="F41" s="16">
        <f t="shared" si="3"/>
        <v>3.09</v>
      </c>
      <c r="G41" s="34">
        <f aca="true" t="shared" si="5" ref="G41:G80">C41+E41</f>
        <v>53500</v>
      </c>
      <c r="H41" s="16">
        <f t="shared" si="4"/>
        <v>5.35</v>
      </c>
      <c r="I41" s="29"/>
      <c r="J41" s="7"/>
      <c r="K41" s="7"/>
    </row>
    <row r="42" spans="1:9" s="6" customFormat="1" ht="38.25">
      <c r="A42" s="19" t="s">
        <v>86</v>
      </c>
      <c r="B42" s="13" t="s">
        <v>3</v>
      </c>
      <c r="C42" s="13">
        <v>22600</v>
      </c>
      <c r="D42" s="13">
        <f t="shared" si="2"/>
        <v>2.26</v>
      </c>
      <c r="E42" s="15">
        <v>19000</v>
      </c>
      <c r="F42" s="16">
        <f t="shared" si="3"/>
        <v>1.9</v>
      </c>
      <c r="G42" s="34">
        <f t="shared" si="5"/>
        <v>41600</v>
      </c>
      <c r="H42" s="16">
        <f t="shared" si="4"/>
        <v>4.16</v>
      </c>
      <c r="I42" s="29"/>
    </row>
    <row r="43" spans="1:9" s="6" customFormat="1" ht="38.25" hidden="1">
      <c r="A43" s="36" t="s">
        <v>28</v>
      </c>
      <c r="B43" s="13" t="s">
        <v>3</v>
      </c>
      <c r="C43" s="13">
        <v>20400</v>
      </c>
      <c r="D43" s="13">
        <f t="shared" si="2"/>
        <v>2.04</v>
      </c>
      <c r="E43" s="15">
        <v>17600</v>
      </c>
      <c r="F43" s="16">
        <f t="shared" si="3"/>
        <v>1.76</v>
      </c>
      <c r="G43" s="34">
        <f t="shared" si="5"/>
        <v>38000</v>
      </c>
      <c r="H43" s="16">
        <f t="shared" si="4"/>
        <v>3.8</v>
      </c>
      <c r="I43" s="29"/>
    </row>
    <row r="44" spans="1:9" s="6" customFormat="1" ht="38.25">
      <c r="A44" s="19" t="s">
        <v>63</v>
      </c>
      <c r="B44" s="13" t="s">
        <v>3</v>
      </c>
      <c r="C44" s="13">
        <v>22600</v>
      </c>
      <c r="D44" s="13">
        <f t="shared" si="2"/>
        <v>2.26</v>
      </c>
      <c r="E44" s="15">
        <v>30300</v>
      </c>
      <c r="F44" s="16">
        <f t="shared" si="3"/>
        <v>3.03</v>
      </c>
      <c r="G44" s="34">
        <f t="shared" si="5"/>
        <v>52900</v>
      </c>
      <c r="H44" s="16">
        <f t="shared" si="4"/>
        <v>5.29</v>
      </c>
      <c r="I44" s="29"/>
    </row>
    <row r="45" spans="1:9" s="6" customFormat="1" ht="38.25">
      <c r="A45" s="19" t="s">
        <v>29</v>
      </c>
      <c r="B45" s="13" t="s">
        <v>3</v>
      </c>
      <c r="C45" s="13">
        <v>22600</v>
      </c>
      <c r="D45" s="13">
        <f t="shared" si="2"/>
        <v>2.26</v>
      </c>
      <c r="E45" s="15">
        <v>30300</v>
      </c>
      <c r="F45" s="16">
        <f t="shared" si="3"/>
        <v>3.03</v>
      </c>
      <c r="G45" s="34">
        <f t="shared" si="5"/>
        <v>52900</v>
      </c>
      <c r="H45" s="16">
        <f t="shared" si="4"/>
        <v>5.29</v>
      </c>
      <c r="I45" s="29"/>
    </row>
    <row r="46" spans="1:9" s="6" customFormat="1" ht="38.25">
      <c r="A46" s="19" t="s">
        <v>87</v>
      </c>
      <c r="B46" s="13" t="s">
        <v>3</v>
      </c>
      <c r="C46" s="13">
        <v>13300</v>
      </c>
      <c r="D46" s="13">
        <f t="shared" si="2"/>
        <v>1.33</v>
      </c>
      <c r="E46" s="15">
        <v>26200</v>
      </c>
      <c r="F46" s="16">
        <f t="shared" si="3"/>
        <v>2.62</v>
      </c>
      <c r="G46" s="34">
        <f t="shared" si="5"/>
        <v>39500</v>
      </c>
      <c r="H46" s="16">
        <f t="shared" si="4"/>
        <v>3.95</v>
      </c>
      <c r="I46" s="29"/>
    </row>
    <row r="47" spans="1:9" s="6" customFormat="1" ht="38.25">
      <c r="A47" s="19" t="s">
        <v>88</v>
      </c>
      <c r="B47" s="13" t="s">
        <v>3</v>
      </c>
      <c r="C47" s="13">
        <v>22600</v>
      </c>
      <c r="D47" s="13">
        <f t="shared" si="2"/>
        <v>2.26</v>
      </c>
      <c r="E47" s="15">
        <v>27300</v>
      </c>
      <c r="F47" s="16">
        <f t="shared" si="3"/>
        <v>2.73</v>
      </c>
      <c r="G47" s="34">
        <f>C47+E47</f>
        <v>49900</v>
      </c>
      <c r="H47" s="16">
        <f t="shared" si="4"/>
        <v>4.99</v>
      </c>
      <c r="I47" s="29"/>
    </row>
    <row r="48" spans="1:11" s="6" customFormat="1" ht="38.25">
      <c r="A48" s="18" t="s">
        <v>11</v>
      </c>
      <c r="B48" s="13" t="s">
        <v>12</v>
      </c>
      <c r="C48" s="13">
        <v>56600</v>
      </c>
      <c r="D48" s="13">
        <f t="shared" si="2"/>
        <v>5.66</v>
      </c>
      <c r="E48" s="15">
        <v>6100</v>
      </c>
      <c r="F48" s="16">
        <f t="shared" si="3"/>
        <v>0.61</v>
      </c>
      <c r="G48" s="34">
        <f t="shared" si="5"/>
        <v>62700</v>
      </c>
      <c r="H48" s="16">
        <f t="shared" si="4"/>
        <v>6.27</v>
      </c>
      <c r="I48" s="7"/>
      <c r="J48" s="5"/>
      <c r="K48" s="5"/>
    </row>
    <row r="49" spans="1:11" s="6" customFormat="1" ht="38.25">
      <c r="A49" s="18" t="s">
        <v>13</v>
      </c>
      <c r="B49" s="13" t="s">
        <v>12</v>
      </c>
      <c r="C49" s="13">
        <v>56600</v>
      </c>
      <c r="D49" s="13">
        <f t="shared" si="2"/>
        <v>5.66</v>
      </c>
      <c r="E49" s="15">
        <v>3300</v>
      </c>
      <c r="F49" s="16">
        <f t="shared" si="3"/>
        <v>0.33</v>
      </c>
      <c r="G49" s="34">
        <f t="shared" si="5"/>
        <v>59900</v>
      </c>
      <c r="H49" s="16">
        <f t="shared" si="4"/>
        <v>5.99</v>
      </c>
      <c r="I49" s="7"/>
      <c r="J49" s="5"/>
      <c r="K49" s="5"/>
    </row>
    <row r="50" spans="1:11" s="3" customFormat="1" ht="18.75">
      <c r="A50" s="18" t="s">
        <v>14</v>
      </c>
      <c r="B50" s="14" t="s">
        <v>15</v>
      </c>
      <c r="C50" s="14">
        <v>6800</v>
      </c>
      <c r="D50" s="13">
        <f t="shared" si="2"/>
        <v>0.68</v>
      </c>
      <c r="E50" s="17">
        <v>5200</v>
      </c>
      <c r="F50" s="16">
        <f t="shared" si="3"/>
        <v>0.52</v>
      </c>
      <c r="G50" s="34">
        <f t="shared" si="5"/>
        <v>12000</v>
      </c>
      <c r="H50" s="16">
        <f t="shared" si="4"/>
        <v>1.2</v>
      </c>
      <c r="I50" s="5"/>
      <c r="J50" s="5"/>
      <c r="K50" s="5"/>
    </row>
    <row r="51" spans="1:11" s="3" customFormat="1" ht="18.75">
      <c r="A51" s="18" t="s">
        <v>26</v>
      </c>
      <c r="B51" s="14" t="s">
        <v>2</v>
      </c>
      <c r="C51" s="14">
        <v>75400</v>
      </c>
      <c r="D51" s="13">
        <f t="shared" si="2"/>
        <v>7.54</v>
      </c>
      <c r="E51" s="17">
        <v>8200</v>
      </c>
      <c r="F51" s="16">
        <f t="shared" si="3"/>
        <v>0.82</v>
      </c>
      <c r="G51" s="34">
        <f t="shared" si="5"/>
        <v>83600</v>
      </c>
      <c r="H51" s="16">
        <f t="shared" si="4"/>
        <v>8.36</v>
      </c>
      <c r="I51" s="5"/>
      <c r="J51" s="5"/>
      <c r="K51" s="5"/>
    </row>
    <row r="52" spans="1:11" s="3" customFormat="1" ht="18" customHeight="1">
      <c r="A52" s="18" t="s">
        <v>16</v>
      </c>
      <c r="B52" s="14" t="s">
        <v>12</v>
      </c>
      <c r="C52" s="14">
        <v>75400</v>
      </c>
      <c r="D52" s="13">
        <f t="shared" si="2"/>
        <v>7.54</v>
      </c>
      <c r="E52" s="17">
        <v>39600</v>
      </c>
      <c r="F52" s="16">
        <f t="shared" si="3"/>
        <v>3.96</v>
      </c>
      <c r="G52" s="34">
        <f t="shared" si="5"/>
        <v>115000</v>
      </c>
      <c r="H52" s="16">
        <f t="shared" si="4"/>
        <v>11.5</v>
      </c>
      <c r="I52" s="5"/>
      <c r="J52" s="5"/>
      <c r="K52" s="5"/>
    </row>
    <row r="53" spans="1:11" s="3" customFormat="1" ht="38.25">
      <c r="A53" s="18" t="s">
        <v>38</v>
      </c>
      <c r="B53" s="14" t="s">
        <v>39</v>
      </c>
      <c r="C53" s="14">
        <v>932900</v>
      </c>
      <c r="D53" s="13">
        <f t="shared" si="2"/>
        <v>93.29</v>
      </c>
      <c r="E53" s="17"/>
      <c r="F53" s="16">
        <f t="shared" si="3"/>
        <v>0</v>
      </c>
      <c r="G53" s="34">
        <f t="shared" si="5"/>
        <v>932900</v>
      </c>
      <c r="H53" s="16">
        <f t="shared" si="4"/>
        <v>93.29</v>
      </c>
      <c r="I53" s="5"/>
      <c r="J53" s="5"/>
      <c r="K53" s="5"/>
    </row>
    <row r="54" spans="1:11" s="3" customFormat="1" ht="75">
      <c r="A54" s="18" t="s">
        <v>89</v>
      </c>
      <c r="B54" s="14" t="s">
        <v>12</v>
      </c>
      <c r="C54" s="14">
        <v>286000</v>
      </c>
      <c r="D54" s="13">
        <f t="shared" si="2"/>
        <v>28.6</v>
      </c>
      <c r="E54" s="17">
        <v>11400</v>
      </c>
      <c r="F54" s="16">
        <f t="shared" si="3"/>
        <v>1.14</v>
      </c>
      <c r="G54" s="34">
        <f t="shared" si="5"/>
        <v>297400</v>
      </c>
      <c r="H54" s="16">
        <f t="shared" si="4"/>
        <v>29.74</v>
      </c>
      <c r="I54" s="5"/>
      <c r="J54" s="5"/>
      <c r="K54" s="5"/>
    </row>
    <row r="55" spans="1:8" s="6" customFormat="1" ht="18.75">
      <c r="A55" s="25" t="s">
        <v>36</v>
      </c>
      <c r="B55" s="13" t="s">
        <v>15</v>
      </c>
      <c r="C55" s="13">
        <v>64500</v>
      </c>
      <c r="D55" s="13">
        <f t="shared" si="2"/>
        <v>6.45</v>
      </c>
      <c r="E55" s="13">
        <v>6500</v>
      </c>
      <c r="F55" s="16">
        <f t="shared" si="3"/>
        <v>0.65</v>
      </c>
      <c r="G55" s="27">
        <f t="shared" si="5"/>
        <v>71000</v>
      </c>
      <c r="H55" s="16">
        <f t="shared" si="4"/>
        <v>7.1</v>
      </c>
    </row>
    <row r="56" spans="1:8" s="3" customFormat="1" ht="18.75">
      <c r="A56" s="26" t="s">
        <v>37</v>
      </c>
      <c r="B56" s="13" t="s">
        <v>15</v>
      </c>
      <c r="C56" s="13">
        <v>32300</v>
      </c>
      <c r="D56" s="13">
        <f t="shared" si="2"/>
        <v>3.23</v>
      </c>
      <c r="E56" s="13">
        <v>6500</v>
      </c>
      <c r="F56" s="16">
        <f t="shared" si="3"/>
        <v>0.65</v>
      </c>
      <c r="G56" s="27">
        <f t="shared" si="5"/>
        <v>38800</v>
      </c>
      <c r="H56" s="16">
        <f t="shared" si="4"/>
        <v>3.88</v>
      </c>
    </row>
    <row r="57" spans="1:8" s="3" customFormat="1" ht="38.25">
      <c r="A57" s="31" t="s">
        <v>92</v>
      </c>
      <c r="B57" s="13" t="s">
        <v>15</v>
      </c>
      <c r="C57" s="13">
        <v>22500</v>
      </c>
      <c r="D57" s="13">
        <f t="shared" si="2"/>
        <v>2.25</v>
      </c>
      <c r="E57" s="13">
        <v>24400</v>
      </c>
      <c r="F57" s="16">
        <f t="shared" si="3"/>
        <v>2.44</v>
      </c>
      <c r="G57" s="27">
        <f t="shared" si="5"/>
        <v>46900</v>
      </c>
      <c r="H57" s="16">
        <f t="shared" si="4"/>
        <v>4.69</v>
      </c>
    </row>
    <row r="58" spans="1:8" s="3" customFormat="1" ht="18.75">
      <c r="A58" s="26" t="s">
        <v>93</v>
      </c>
      <c r="B58" s="13" t="s">
        <v>15</v>
      </c>
      <c r="C58" s="13">
        <v>60100</v>
      </c>
      <c r="D58" s="13">
        <f t="shared" si="2"/>
        <v>6.01</v>
      </c>
      <c r="E58" s="13">
        <v>41100</v>
      </c>
      <c r="F58" s="16">
        <f t="shared" si="3"/>
        <v>4.11</v>
      </c>
      <c r="G58" s="27">
        <f t="shared" si="5"/>
        <v>101200</v>
      </c>
      <c r="H58" s="16">
        <f t="shared" si="4"/>
        <v>10.12</v>
      </c>
    </row>
    <row r="59" spans="1:8" s="3" customFormat="1" ht="18.75">
      <c r="A59" s="26" t="s">
        <v>94</v>
      </c>
      <c r="B59" s="13" t="s">
        <v>15</v>
      </c>
      <c r="C59" s="13">
        <v>56400</v>
      </c>
      <c r="D59" s="13">
        <f t="shared" si="2"/>
        <v>5.64</v>
      </c>
      <c r="E59" s="13">
        <v>7700</v>
      </c>
      <c r="F59" s="16">
        <f t="shared" si="3"/>
        <v>0.77</v>
      </c>
      <c r="G59" s="27">
        <f t="shared" si="5"/>
        <v>64100</v>
      </c>
      <c r="H59" s="16">
        <f t="shared" si="4"/>
        <v>6.41</v>
      </c>
    </row>
    <row r="60" spans="1:8" s="6" customFormat="1" ht="42" customHeight="1">
      <c r="A60" s="24" t="s">
        <v>30</v>
      </c>
      <c r="B60" s="13" t="s">
        <v>1</v>
      </c>
      <c r="C60" s="13">
        <v>4400</v>
      </c>
      <c r="D60" s="13">
        <f t="shared" si="2"/>
        <v>0.44</v>
      </c>
      <c r="E60" s="15">
        <v>9100</v>
      </c>
      <c r="F60" s="16">
        <f t="shared" si="3"/>
        <v>0.91</v>
      </c>
      <c r="G60" s="34">
        <f t="shared" si="5"/>
        <v>13500</v>
      </c>
      <c r="H60" s="16">
        <f t="shared" si="4"/>
        <v>1.35</v>
      </c>
    </row>
    <row r="61" spans="1:8" s="6" customFormat="1" ht="18.75">
      <c r="A61" s="24" t="s">
        <v>67</v>
      </c>
      <c r="B61" s="13" t="s">
        <v>1</v>
      </c>
      <c r="C61" s="13">
        <v>13400</v>
      </c>
      <c r="D61" s="13">
        <f t="shared" si="2"/>
        <v>1.34</v>
      </c>
      <c r="E61" s="15">
        <v>2000</v>
      </c>
      <c r="F61" s="16">
        <f t="shared" si="3"/>
        <v>0.2</v>
      </c>
      <c r="G61" s="34">
        <f t="shared" si="5"/>
        <v>15400</v>
      </c>
      <c r="H61" s="16">
        <f t="shared" si="4"/>
        <v>1.54</v>
      </c>
    </row>
    <row r="62" spans="1:8" s="6" customFormat="1" ht="18.75" hidden="1">
      <c r="A62" s="37" t="s">
        <v>65</v>
      </c>
      <c r="B62" s="13" t="s">
        <v>1</v>
      </c>
      <c r="C62" s="13">
        <v>17700</v>
      </c>
      <c r="D62" s="13">
        <f t="shared" si="2"/>
        <v>1.77</v>
      </c>
      <c r="E62" s="15">
        <v>11300</v>
      </c>
      <c r="F62" s="16">
        <f t="shared" si="3"/>
        <v>1.13</v>
      </c>
      <c r="G62" s="34">
        <f t="shared" si="5"/>
        <v>29000</v>
      </c>
      <c r="H62" s="16">
        <f t="shared" si="4"/>
        <v>2.9</v>
      </c>
    </row>
    <row r="63" spans="1:8" s="6" customFormat="1" ht="18.75">
      <c r="A63" s="24" t="s">
        <v>66</v>
      </c>
      <c r="B63" s="13" t="s">
        <v>1</v>
      </c>
      <c r="C63" s="13">
        <v>35500</v>
      </c>
      <c r="D63" s="13">
        <f t="shared" si="2"/>
        <v>3.55</v>
      </c>
      <c r="E63" s="15">
        <v>12800</v>
      </c>
      <c r="F63" s="16">
        <f t="shared" si="3"/>
        <v>1.28</v>
      </c>
      <c r="G63" s="34">
        <f t="shared" si="5"/>
        <v>48300</v>
      </c>
      <c r="H63" s="16">
        <f t="shared" si="4"/>
        <v>4.83</v>
      </c>
    </row>
    <row r="64" spans="1:8" s="6" customFormat="1" ht="18.75">
      <c r="A64" s="24" t="s">
        <v>68</v>
      </c>
      <c r="B64" s="13" t="s">
        <v>1</v>
      </c>
      <c r="C64" s="13">
        <v>13300</v>
      </c>
      <c r="D64" s="13">
        <f t="shared" si="2"/>
        <v>1.33</v>
      </c>
      <c r="E64" s="15">
        <v>8200</v>
      </c>
      <c r="F64" s="16">
        <f t="shared" si="3"/>
        <v>0.82</v>
      </c>
      <c r="G64" s="34">
        <f t="shared" si="5"/>
        <v>21500</v>
      </c>
      <c r="H64" s="16">
        <f t="shared" si="4"/>
        <v>2.15</v>
      </c>
    </row>
    <row r="65" spans="1:8" s="6" customFormat="1" ht="18.75">
      <c r="A65" s="24" t="s">
        <v>69</v>
      </c>
      <c r="B65" s="13" t="s">
        <v>1</v>
      </c>
      <c r="C65" s="13">
        <v>13300</v>
      </c>
      <c r="D65" s="13">
        <f t="shared" si="2"/>
        <v>1.33</v>
      </c>
      <c r="E65" s="15">
        <v>11300</v>
      </c>
      <c r="F65" s="16">
        <f t="shared" si="3"/>
        <v>1.13</v>
      </c>
      <c r="G65" s="34">
        <f t="shared" si="5"/>
        <v>24600</v>
      </c>
      <c r="H65" s="16">
        <f t="shared" si="4"/>
        <v>2.46</v>
      </c>
    </row>
    <row r="66" spans="1:8" s="6" customFormat="1" ht="18.75">
      <c r="A66" s="20" t="s">
        <v>70</v>
      </c>
      <c r="B66" s="13" t="s">
        <v>1</v>
      </c>
      <c r="C66" s="13">
        <v>13300</v>
      </c>
      <c r="D66" s="13">
        <f t="shared" si="2"/>
        <v>1.33</v>
      </c>
      <c r="E66" s="15">
        <v>16200</v>
      </c>
      <c r="F66" s="16">
        <f t="shared" si="3"/>
        <v>1.62</v>
      </c>
      <c r="G66" s="34">
        <f t="shared" si="5"/>
        <v>29500</v>
      </c>
      <c r="H66" s="16">
        <f t="shared" si="4"/>
        <v>2.95</v>
      </c>
    </row>
    <row r="67" spans="1:8" s="6" customFormat="1" ht="38.25">
      <c r="A67" s="24" t="s">
        <v>71</v>
      </c>
      <c r="B67" s="13" t="s">
        <v>1</v>
      </c>
      <c r="C67" s="13">
        <v>17700</v>
      </c>
      <c r="D67" s="13">
        <f t="shared" si="2"/>
        <v>1.77</v>
      </c>
      <c r="E67" s="15">
        <v>12800</v>
      </c>
      <c r="F67" s="16">
        <f t="shared" si="3"/>
        <v>1.28</v>
      </c>
      <c r="G67" s="34">
        <f t="shared" si="5"/>
        <v>30500</v>
      </c>
      <c r="H67" s="16">
        <f t="shared" si="4"/>
        <v>3.05</v>
      </c>
    </row>
    <row r="68" spans="1:8" s="6" customFormat="1" ht="38.25">
      <c r="A68" s="24" t="s">
        <v>72</v>
      </c>
      <c r="B68" s="13" t="s">
        <v>1</v>
      </c>
      <c r="C68" s="13">
        <v>17700</v>
      </c>
      <c r="D68" s="13">
        <f t="shared" si="2"/>
        <v>1.77</v>
      </c>
      <c r="E68" s="15">
        <v>17700</v>
      </c>
      <c r="F68" s="16">
        <f t="shared" si="3"/>
        <v>1.77</v>
      </c>
      <c r="G68" s="34">
        <f t="shared" si="5"/>
        <v>35400</v>
      </c>
      <c r="H68" s="16">
        <f t="shared" si="4"/>
        <v>3.54</v>
      </c>
    </row>
    <row r="69" spans="1:8" s="6" customFormat="1" ht="42" customHeight="1">
      <c r="A69" s="31" t="s">
        <v>41</v>
      </c>
      <c r="B69" s="13" t="s">
        <v>1</v>
      </c>
      <c r="C69" s="13">
        <v>8900</v>
      </c>
      <c r="D69" s="13">
        <f t="shared" si="2"/>
        <v>0.89</v>
      </c>
      <c r="E69" s="13">
        <v>7000</v>
      </c>
      <c r="F69" s="16">
        <f t="shared" si="3"/>
        <v>0.7</v>
      </c>
      <c r="G69" s="27">
        <f t="shared" si="5"/>
        <v>15900</v>
      </c>
      <c r="H69" s="16">
        <f t="shared" si="4"/>
        <v>1.59</v>
      </c>
    </row>
    <row r="70" spans="1:8" s="6" customFormat="1" ht="42" customHeight="1">
      <c r="A70" s="31" t="s">
        <v>40</v>
      </c>
      <c r="B70" s="13" t="s">
        <v>1</v>
      </c>
      <c r="C70" s="13">
        <v>8900</v>
      </c>
      <c r="D70" s="13">
        <f t="shared" si="2"/>
        <v>0.89</v>
      </c>
      <c r="E70" s="13">
        <v>13800</v>
      </c>
      <c r="F70" s="16">
        <f t="shared" si="3"/>
        <v>1.38</v>
      </c>
      <c r="G70" s="27">
        <f t="shared" si="5"/>
        <v>22700</v>
      </c>
      <c r="H70" s="16">
        <f t="shared" si="4"/>
        <v>2.27</v>
      </c>
    </row>
    <row r="71" spans="1:8" s="6" customFormat="1" ht="57">
      <c r="A71" s="31" t="s">
        <v>42</v>
      </c>
      <c r="B71" s="13" t="s">
        <v>1</v>
      </c>
      <c r="C71" s="13">
        <v>22400</v>
      </c>
      <c r="D71" s="13">
        <f t="shared" si="2"/>
        <v>2.24</v>
      </c>
      <c r="E71" s="13">
        <v>13800</v>
      </c>
      <c r="F71" s="16">
        <f t="shared" si="3"/>
        <v>1.38</v>
      </c>
      <c r="G71" s="27">
        <f t="shared" si="5"/>
        <v>36200</v>
      </c>
      <c r="H71" s="16">
        <f aca="true" t="shared" si="6" ref="H71:H92">ROUND(D71+F71,2)</f>
        <v>3.62</v>
      </c>
    </row>
    <row r="72" spans="1:8" s="3" customFormat="1" ht="38.25">
      <c r="A72" s="31" t="s">
        <v>43</v>
      </c>
      <c r="B72" s="13" t="s">
        <v>1</v>
      </c>
      <c r="C72" s="13">
        <v>8900</v>
      </c>
      <c r="D72" s="13">
        <f aca="true" t="shared" si="7" ref="D72:D92">ROUND(C72/10000,2)</f>
        <v>0.89</v>
      </c>
      <c r="E72" s="13">
        <v>13800</v>
      </c>
      <c r="F72" s="16">
        <f aca="true" t="shared" si="8" ref="F72:F92">ROUND(E72/10000,2)</f>
        <v>1.38</v>
      </c>
      <c r="G72" s="27">
        <f t="shared" si="5"/>
        <v>22700</v>
      </c>
      <c r="H72" s="16">
        <f t="shared" si="6"/>
        <v>2.27</v>
      </c>
    </row>
    <row r="73" spans="1:8" s="3" customFormat="1" ht="18.75">
      <c r="A73" s="26" t="s">
        <v>44</v>
      </c>
      <c r="B73" s="13" t="s">
        <v>1</v>
      </c>
      <c r="C73" s="13">
        <v>17800</v>
      </c>
      <c r="D73" s="13">
        <f t="shared" si="7"/>
        <v>1.78</v>
      </c>
      <c r="E73" s="13">
        <v>13500</v>
      </c>
      <c r="F73" s="16">
        <f t="shared" si="8"/>
        <v>1.35</v>
      </c>
      <c r="G73" s="27">
        <f t="shared" si="5"/>
        <v>31300</v>
      </c>
      <c r="H73" s="16">
        <f t="shared" si="6"/>
        <v>3.13</v>
      </c>
    </row>
    <row r="74" spans="1:8" ht="18.75">
      <c r="A74" s="26" t="s">
        <v>45</v>
      </c>
      <c r="B74" s="26" t="s">
        <v>1</v>
      </c>
      <c r="C74" s="13">
        <v>13400</v>
      </c>
      <c r="D74" s="13">
        <f t="shared" si="7"/>
        <v>1.34</v>
      </c>
      <c r="E74" s="13">
        <v>13900</v>
      </c>
      <c r="F74" s="16">
        <f t="shared" si="8"/>
        <v>1.39</v>
      </c>
      <c r="G74" s="27">
        <f t="shared" si="5"/>
        <v>27300</v>
      </c>
      <c r="H74" s="16">
        <f t="shared" si="6"/>
        <v>2.73</v>
      </c>
    </row>
    <row r="75" spans="1:8" ht="38.25">
      <c r="A75" s="31" t="s">
        <v>46</v>
      </c>
      <c r="B75" s="13" t="s">
        <v>1</v>
      </c>
      <c r="C75" s="13">
        <v>8900</v>
      </c>
      <c r="D75" s="13">
        <f t="shared" si="7"/>
        <v>0.89</v>
      </c>
      <c r="E75" s="13">
        <v>13800</v>
      </c>
      <c r="F75" s="16">
        <f t="shared" si="8"/>
        <v>1.38</v>
      </c>
      <c r="G75" s="27">
        <f t="shared" si="5"/>
        <v>22700</v>
      </c>
      <c r="H75" s="16">
        <f t="shared" si="6"/>
        <v>2.27</v>
      </c>
    </row>
    <row r="76" spans="1:8" ht="18.75">
      <c r="A76" s="26" t="s">
        <v>47</v>
      </c>
      <c r="B76" s="13" t="s">
        <v>1</v>
      </c>
      <c r="C76" s="13">
        <v>17800</v>
      </c>
      <c r="D76" s="13">
        <f t="shared" si="7"/>
        <v>1.78</v>
      </c>
      <c r="E76" s="13">
        <v>13800</v>
      </c>
      <c r="F76" s="16">
        <f t="shared" si="8"/>
        <v>1.38</v>
      </c>
      <c r="G76" s="27">
        <f t="shared" si="5"/>
        <v>31600</v>
      </c>
      <c r="H76" s="16">
        <f t="shared" si="6"/>
        <v>3.16</v>
      </c>
    </row>
    <row r="77" spans="1:8" ht="38.25">
      <c r="A77" s="18" t="s">
        <v>49</v>
      </c>
      <c r="B77" s="13" t="s">
        <v>1</v>
      </c>
      <c r="C77" s="13">
        <v>12000</v>
      </c>
      <c r="D77" s="13">
        <f t="shared" si="7"/>
        <v>1.2</v>
      </c>
      <c r="E77" s="15">
        <v>13800</v>
      </c>
      <c r="F77" s="16">
        <f t="shared" si="8"/>
        <v>1.38</v>
      </c>
      <c r="G77" s="34">
        <f t="shared" si="5"/>
        <v>25800</v>
      </c>
      <c r="H77" s="16">
        <f t="shared" si="6"/>
        <v>2.58</v>
      </c>
    </row>
    <row r="78" spans="1:8" ht="57">
      <c r="A78" s="18" t="s">
        <v>90</v>
      </c>
      <c r="B78" s="13" t="s">
        <v>1</v>
      </c>
      <c r="C78" s="13">
        <v>17700</v>
      </c>
      <c r="D78" s="13">
        <f t="shared" si="7"/>
        <v>1.77</v>
      </c>
      <c r="E78" s="15">
        <v>13800</v>
      </c>
      <c r="F78" s="16">
        <f t="shared" si="8"/>
        <v>1.38</v>
      </c>
      <c r="G78" s="34">
        <f t="shared" si="5"/>
        <v>31500</v>
      </c>
      <c r="H78" s="16">
        <f t="shared" si="6"/>
        <v>3.15</v>
      </c>
    </row>
    <row r="79" spans="1:8" ht="38.25">
      <c r="A79" s="18" t="s">
        <v>50</v>
      </c>
      <c r="B79" s="13" t="s">
        <v>1</v>
      </c>
      <c r="C79" s="13">
        <v>24000</v>
      </c>
      <c r="D79" s="13">
        <f t="shared" si="7"/>
        <v>2.4</v>
      </c>
      <c r="E79" s="13">
        <v>13800</v>
      </c>
      <c r="F79" s="16">
        <f t="shared" si="8"/>
        <v>1.38</v>
      </c>
      <c r="G79" s="34">
        <f t="shared" si="5"/>
        <v>37800</v>
      </c>
      <c r="H79" s="16">
        <f t="shared" si="6"/>
        <v>3.78</v>
      </c>
    </row>
    <row r="80" spans="1:8" ht="18.75">
      <c r="A80" s="18" t="s">
        <v>51</v>
      </c>
      <c r="B80" s="13" t="s">
        <v>1</v>
      </c>
      <c r="C80" s="13">
        <v>16000</v>
      </c>
      <c r="D80" s="13">
        <f t="shared" si="7"/>
        <v>1.6</v>
      </c>
      <c r="E80" s="13">
        <v>13800</v>
      </c>
      <c r="F80" s="16">
        <f t="shared" si="8"/>
        <v>1.38</v>
      </c>
      <c r="G80" s="34">
        <f t="shared" si="5"/>
        <v>29800</v>
      </c>
      <c r="H80" s="16">
        <f t="shared" si="6"/>
        <v>2.98</v>
      </c>
    </row>
    <row r="81" spans="1:8" ht="18.75">
      <c r="A81" s="18" t="s">
        <v>52</v>
      </c>
      <c r="B81" s="13" t="s">
        <v>1</v>
      </c>
      <c r="C81" s="13">
        <v>16000</v>
      </c>
      <c r="D81" s="13">
        <f t="shared" si="7"/>
        <v>1.6</v>
      </c>
      <c r="E81" s="13">
        <v>13800</v>
      </c>
      <c r="F81" s="16">
        <f t="shared" si="8"/>
        <v>1.38</v>
      </c>
      <c r="G81" s="34">
        <f aca="true" t="shared" si="9" ref="G81:G91">C81+E81</f>
        <v>29800</v>
      </c>
      <c r="H81" s="16">
        <f t="shared" si="6"/>
        <v>2.98</v>
      </c>
    </row>
    <row r="82" spans="1:8" ht="38.25">
      <c r="A82" s="18" t="s">
        <v>53</v>
      </c>
      <c r="B82" s="13" t="s">
        <v>1</v>
      </c>
      <c r="C82" s="13">
        <v>16000</v>
      </c>
      <c r="D82" s="13">
        <f t="shared" si="7"/>
        <v>1.6</v>
      </c>
      <c r="E82" s="13">
        <v>13800</v>
      </c>
      <c r="F82" s="16">
        <f t="shared" si="8"/>
        <v>1.38</v>
      </c>
      <c r="G82" s="34">
        <f t="shared" si="9"/>
        <v>29800</v>
      </c>
      <c r="H82" s="16">
        <f t="shared" si="6"/>
        <v>2.98</v>
      </c>
    </row>
    <row r="83" spans="1:8" ht="18.75">
      <c r="A83" s="18" t="s">
        <v>54</v>
      </c>
      <c r="B83" s="13" t="s">
        <v>1</v>
      </c>
      <c r="C83" s="13">
        <v>16000</v>
      </c>
      <c r="D83" s="13">
        <f t="shared" si="7"/>
        <v>1.6</v>
      </c>
      <c r="E83" s="13">
        <v>20600</v>
      </c>
      <c r="F83" s="16">
        <f t="shared" si="8"/>
        <v>2.06</v>
      </c>
      <c r="G83" s="34">
        <f t="shared" si="9"/>
        <v>36600</v>
      </c>
      <c r="H83" s="16">
        <f t="shared" si="6"/>
        <v>3.66</v>
      </c>
    </row>
    <row r="84" spans="1:8" ht="18.75">
      <c r="A84" s="18" t="s">
        <v>55</v>
      </c>
      <c r="B84" s="13" t="s">
        <v>1</v>
      </c>
      <c r="C84" s="13">
        <v>8900</v>
      </c>
      <c r="D84" s="13">
        <f t="shared" si="7"/>
        <v>0.89</v>
      </c>
      <c r="E84" s="13">
        <v>13800</v>
      </c>
      <c r="F84" s="16">
        <f t="shared" si="8"/>
        <v>1.38</v>
      </c>
      <c r="G84" s="34">
        <f t="shared" si="9"/>
        <v>22700</v>
      </c>
      <c r="H84" s="16">
        <f t="shared" si="6"/>
        <v>2.27</v>
      </c>
    </row>
    <row r="85" spans="1:8" ht="18.75">
      <c r="A85" s="18" t="s">
        <v>56</v>
      </c>
      <c r="B85" s="13" t="s">
        <v>1</v>
      </c>
      <c r="C85" s="13">
        <v>8000</v>
      </c>
      <c r="D85" s="13">
        <f t="shared" si="7"/>
        <v>0.8</v>
      </c>
      <c r="E85" s="13">
        <v>13800</v>
      </c>
      <c r="F85" s="16">
        <f t="shared" si="8"/>
        <v>1.38</v>
      </c>
      <c r="G85" s="34">
        <f t="shared" si="9"/>
        <v>21800</v>
      </c>
      <c r="H85" s="16">
        <f t="shared" si="6"/>
        <v>2.18</v>
      </c>
    </row>
    <row r="86" spans="1:8" ht="18.75">
      <c r="A86" s="18" t="s">
        <v>57</v>
      </c>
      <c r="B86" s="13" t="s">
        <v>1</v>
      </c>
      <c r="C86" s="13">
        <v>8000</v>
      </c>
      <c r="D86" s="13">
        <f t="shared" si="7"/>
        <v>0.8</v>
      </c>
      <c r="E86" s="13">
        <v>13800</v>
      </c>
      <c r="F86" s="16">
        <f t="shared" si="8"/>
        <v>1.38</v>
      </c>
      <c r="G86" s="34">
        <f t="shared" si="9"/>
        <v>21800</v>
      </c>
      <c r="H86" s="16">
        <f t="shared" si="6"/>
        <v>2.18</v>
      </c>
    </row>
    <row r="87" spans="1:8" ht="38.25">
      <c r="A87" s="18" t="s">
        <v>58</v>
      </c>
      <c r="B87" s="13" t="s">
        <v>1</v>
      </c>
      <c r="C87" s="13">
        <v>17800</v>
      </c>
      <c r="D87" s="13">
        <f t="shared" si="7"/>
        <v>1.78</v>
      </c>
      <c r="E87" s="13">
        <v>13800</v>
      </c>
      <c r="F87" s="16">
        <f t="shared" si="8"/>
        <v>1.38</v>
      </c>
      <c r="G87" s="34">
        <f t="shared" si="9"/>
        <v>31600</v>
      </c>
      <c r="H87" s="16">
        <f t="shared" si="6"/>
        <v>3.16</v>
      </c>
    </row>
    <row r="88" spans="1:8" ht="18.75">
      <c r="A88" s="18" t="s">
        <v>59</v>
      </c>
      <c r="B88" s="13" t="s">
        <v>1</v>
      </c>
      <c r="C88" s="13">
        <v>17800</v>
      </c>
      <c r="D88" s="13">
        <f t="shared" si="7"/>
        <v>1.78</v>
      </c>
      <c r="E88" s="13">
        <v>20600</v>
      </c>
      <c r="F88" s="16">
        <f t="shared" si="8"/>
        <v>2.06</v>
      </c>
      <c r="G88" s="34">
        <f t="shared" si="9"/>
        <v>38400</v>
      </c>
      <c r="H88" s="16">
        <f t="shared" si="6"/>
        <v>3.84</v>
      </c>
    </row>
    <row r="89" spans="1:8" ht="18.75">
      <c r="A89" s="18" t="s">
        <v>60</v>
      </c>
      <c r="B89" s="13" t="s">
        <v>1</v>
      </c>
      <c r="C89" s="13">
        <v>17800</v>
      </c>
      <c r="D89" s="13">
        <f t="shared" si="7"/>
        <v>1.78</v>
      </c>
      <c r="E89" s="13">
        <v>26500</v>
      </c>
      <c r="F89" s="16">
        <f t="shared" si="8"/>
        <v>2.65</v>
      </c>
      <c r="G89" s="34">
        <f t="shared" si="9"/>
        <v>44300</v>
      </c>
      <c r="H89" s="16">
        <f t="shared" si="6"/>
        <v>4.43</v>
      </c>
    </row>
    <row r="90" spans="1:8" ht="57" hidden="1">
      <c r="A90" s="38" t="s">
        <v>61</v>
      </c>
      <c r="B90" s="13" t="s">
        <v>1</v>
      </c>
      <c r="C90" s="13">
        <v>16000</v>
      </c>
      <c r="D90" s="13">
        <f t="shared" si="7"/>
        <v>1.6</v>
      </c>
      <c r="E90" s="13">
        <v>7700</v>
      </c>
      <c r="F90" s="16">
        <f t="shared" si="8"/>
        <v>0.77</v>
      </c>
      <c r="G90" s="34">
        <f t="shared" si="9"/>
        <v>23700</v>
      </c>
      <c r="H90" s="16">
        <f t="shared" si="6"/>
        <v>2.37</v>
      </c>
    </row>
    <row r="91" spans="1:8" ht="96" hidden="1">
      <c r="A91" s="18" t="s">
        <v>62</v>
      </c>
      <c r="B91" s="13" t="s">
        <v>1</v>
      </c>
      <c r="C91" s="13">
        <v>9650</v>
      </c>
      <c r="D91" s="13">
        <f t="shared" si="7"/>
        <v>0.97</v>
      </c>
      <c r="E91" s="13">
        <v>0</v>
      </c>
      <c r="F91" s="16">
        <f t="shared" si="8"/>
        <v>0</v>
      </c>
      <c r="G91" s="12">
        <f t="shared" si="9"/>
        <v>9650</v>
      </c>
      <c r="H91" s="16">
        <f t="shared" si="6"/>
        <v>0.97</v>
      </c>
    </row>
    <row r="92" spans="1:8" ht="76.5">
      <c r="A92" s="18" t="s">
        <v>91</v>
      </c>
      <c r="B92" s="13" t="s">
        <v>12</v>
      </c>
      <c r="C92" s="13">
        <v>77700</v>
      </c>
      <c r="D92" s="13">
        <f t="shared" si="7"/>
        <v>7.77</v>
      </c>
      <c r="E92" s="13">
        <v>7600</v>
      </c>
      <c r="F92" s="16">
        <f t="shared" si="8"/>
        <v>0.76</v>
      </c>
      <c r="G92" s="34">
        <f>C92+E92</f>
        <v>85300</v>
      </c>
      <c r="H92" s="16">
        <f t="shared" si="6"/>
        <v>8.53</v>
      </c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  <row r="137" spans="1:7" ht="12.75">
      <c r="A137" s="1"/>
      <c r="B137" s="1"/>
      <c r="C137" s="1"/>
      <c r="D137" s="1"/>
      <c r="E137" s="1"/>
      <c r="F137" s="1"/>
      <c r="G137" s="1"/>
    </row>
    <row r="138" spans="1:7" ht="12.75">
      <c r="A138" s="1"/>
      <c r="B138" s="1"/>
      <c r="C138" s="1"/>
      <c r="D138" s="1"/>
      <c r="E138" s="1"/>
      <c r="F138" s="1"/>
      <c r="G138" s="1"/>
    </row>
    <row r="139" spans="1:7" ht="12.75">
      <c r="A139" s="1"/>
      <c r="B139" s="1"/>
      <c r="C139" s="1"/>
      <c r="D139" s="1"/>
      <c r="E139" s="1"/>
      <c r="F139" s="1"/>
      <c r="G139" s="1"/>
    </row>
    <row r="140" spans="1:7" ht="12.75">
      <c r="A140" s="1"/>
      <c r="B140" s="1"/>
      <c r="C140" s="1"/>
      <c r="D140" s="1"/>
      <c r="E140" s="1"/>
      <c r="F140" s="1"/>
      <c r="G140" s="1"/>
    </row>
    <row r="141" spans="1:7" ht="12.75">
      <c r="A141" s="1"/>
      <c r="B141" s="1"/>
      <c r="C141" s="1"/>
      <c r="D141" s="1"/>
      <c r="E141" s="1"/>
      <c r="F141" s="1"/>
      <c r="G141" s="1"/>
    </row>
    <row r="142" spans="1:7" ht="12.75">
      <c r="A142" s="1"/>
      <c r="B142" s="1"/>
      <c r="C142" s="1"/>
      <c r="D142" s="1"/>
      <c r="E142" s="1"/>
      <c r="F142" s="1"/>
      <c r="G142" s="1"/>
    </row>
    <row r="143" spans="1:7" ht="12.75">
      <c r="A143" s="1"/>
      <c r="B143" s="1"/>
      <c r="C143" s="1"/>
      <c r="D143" s="1"/>
      <c r="E143" s="1"/>
      <c r="F143" s="1"/>
      <c r="G143" s="1"/>
    </row>
    <row r="144" spans="1:7" ht="12.75">
      <c r="A144" s="1"/>
      <c r="B144" s="1"/>
      <c r="C144" s="1"/>
      <c r="D144" s="1"/>
      <c r="E144" s="1"/>
      <c r="F144" s="1"/>
      <c r="G144" s="1"/>
    </row>
    <row r="145" spans="1:7" ht="12.75">
      <c r="A145" s="1"/>
      <c r="B145" s="1"/>
      <c r="C145" s="1"/>
      <c r="D145" s="1"/>
      <c r="E145" s="1"/>
      <c r="F145" s="1"/>
      <c r="G145" s="1"/>
    </row>
    <row r="146" spans="1:7" ht="12.75">
      <c r="A146" s="1"/>
      <c r="B146" s="1"/>
      <c r="C146" s="1"/>
      <c r="D146" s="1"/>
      <c r="E146" s="1"/>
      <c r="F146" s="1"/>
      <c r="G146" s="1"/>
    </row>
    <row r="147" spans="1:7" ht="12.75">
      <c r="A147" s="1"/>
      <c r="B147" s="1"/>
      <c r="C147" s="1"/>
      <c r="D147" s="1"/>
      <c r="E147" s="1"/>
      <c r="F147" s="1"/>
      <c r="G147" s="1"/>
    </row>
    <row r="148" spans="1:7" ht="12.75">
      <c r="A148" s="1"/>
      <c r="B148" s="1"/>
      <c r="C148" s="1"/>
      <c r="D148" s="1"/>
      <c r="E148" s="1"/>
      <c r="F148" s="1"/>
      <c r="G148" s="1"/>
    </row>
    <row r="149" spans="1:7" ht="12.75">
      <c r="A149" s="1"/>
      <c r="B149" s="1"/>
      <c r="C149" s="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1"/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1"/>
      <c r="B153" s="1"/>
      <c r="C153" s="1"/>
      <c r="D153" s="1"/>
      <c r="E153" s="1"/>
      <c r="F153" s="1"/>
      <c r="G153" s="1"/>
    </row>
    <row r="154" spans="1:7" ht="12.75">
      <c r="A154" s="1"/>
      <c r="B154" s="1"/>
      <c r="C154" s="1"/>
      <c r="D154" s="1"/>
      <c r="E154" s="1"/>
      <c r="F154" s="1"/>
      <c r="G154" s="1"/>
    </row>
    <row r="155" spans="1:7" ht="12.75">
      <c r="A155" s="1"/>
      <c r="B155" s="1"/>
      <c r="C155" s="1"/>
      <c r="D155" s="1"/>
      <c r="E155" s="1"/>
      <c r="F155" s="1"/>
      <c r="G155" s="1"/>
    </row>
    <row r="156" spans="1:7" ht="12.75">
      <c r="A156" s="1"/>
      <c r="B156" s="1"/>
      <c r="C156" s="1"/>
      <c r="D156" s="1"/>
      <c r="E156" s="1"/>
      <c r="F156" s="1"/>
      <c r="G156" s="1"/>
    </row>
    <row r="157" spans="1:7" ht="12.75">
      <c r="A157" s="1"/>
      <c r="B157" s="1"/>
      <c r="C157" s="1"/>
      <c r="D157" s="1"/>
      <c r="E157" s="1"/>
      <c r="F157" s="1"/>
      <c r="G157" s="1"/>
    </row>
    <row r="158" spans="1:7" ht="12.75">
      <c r="A158" s="1"/>
      <c r="B158" s="1"/>
      <c r="C158" s="1"/>
      <c r="D158" s="1"/>
      <c r="E158" s="1"/>
      <c r="F158" s="1"/>
      <c r="G158" s="1"/>
    </row>
    <row r="159" spans="1:7" ht="12.75">
      <c r="A159" s="1"/>
      <c r="B159" s="1"/>
      <c r="C159" s="1"/>
      <c r="D159" s="1"/>
      <c r="E159" s="1"/>
      <c r="F159" s="1"/>
      <c r="G159" s="1"/>
    </row>
    <row r="160" spans="1:7" ht="12.75">
      <c r="A160" s="1"/>
      <c r="B160" s="1"/>
      <c r="C160" s="1"/>
      <c r="D160" s="1"/>
      <c r="E160" s="1"/>
      <c r="F160" s="1"/>
      <c r="G160" s="1"/>
    </row>
    <row r="161" spans="1:7" ht="12.75">
      <c r="A161" s="1"/>
      <c r="B161" s="1"/>
      <c r="C161" s="1"/>
      <c r="D161" s="1"/>
      <c r="E161" s="1"/>
      <c r="F161" s="1"/>
      <c r="G161" s="1"/>
    </row>
    <row r="162" spans="1:7" ht="12.75">
      <c r="A162" s="1"/>
      <c r="B162" s="1"/>
      <c r="C162" s="1"/>
      <c r="D162" s="1"/>
      <c r="E162" s="1"/>
      <c r="F162" s="1"/>
      <c r="G162" s="1"/>
    </row>
    <row r="163" spans="1:7" ht="12.75">
      <c r="A163" s="1"/>
      <c r="B163" s="1"/>
      <c r="C163" s="1"/>
      <c r="D163" s="1"/>
      <c r="E163" s="1"/>
      <c r="F163" s="1"/>
      <c r="G163" s="1"/>
    </row>
    <row r="164" spans="1:7" ht="12.75">
      <c r="A164" s="1"/>
      <c r="B164" s="1"/>
      <c r="C164" s="1"/>
      <c r="D164" s="1"/>
      <c r="E164" s="1"/>
      <c r="F164" s="1"/>
      <c r="G164" s="1"/>
    </row>
    <row r="165" spans="1:7" ht="12.75">
      <c r="A165" s="1"/>
      <c r="B165" s="1"/>
      <c r="C165" s="1"/>
      <c r="D165" s="1"/>
      <c r="E165" s="1"/>
      <c r="F165" s="1"/>
      <c r="G165" s="1"/>
    </row>
    <row r="166" spans="1:7" ht="12.75">
      <c r="A166" s="1"/>
      <c r="B166" s="1"/>
      <c r="C166" s="1"/>
      <c r="D166" s="1"/>
      <c r="E166" s="1"/>
      <c r="F166" s="1"/>
      <c r="G166" s="1"/>
    </row>
    <row r="167" spans="1:7" ht="12.75">
      <c r="A167" s="1"/>
      <c r="B167" s="1"/>
      <c r="C167" s="1"/>
      <c r="D167" s="1"/>
      <c r="E167" s="1"/>
      <c r="F167" s="1"/>
      <c r="G167" s="1"/>
    </row>
    <row r="168" spans="1:7" ht="12.75">
      <c r="A168" s="1"/>
      <c r="B168" s="1"/>
      <c r="C168" s="1"/>
      <c r="D168" s="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"/>
      <c r="B170" s="1"/>
      <c r="C170" s="1"/>
      <c r="D170" s="1"/>
      <c r="E170" s="1"/>
      <c r="F170" s="1"/>
      <c r="G170" s="1"/>
    </row>
    <row r="171" spans="1:7" ht="12.75">
      <c r="A171" s="1"/>
      <c r="B171" s="1"/>
      <c r="C171" s="1"/>
      <c r="D171" s="1"/>
      <c r="E171" s="1"/>
      <c r="F171" s="1"/>
      <c r="G171" s="1"/>
    </row>
    <row r="172" spans="1:7" ht="12.75">
      <c r="A172" s="1"/>
      <c r="B172" s="1"/>
      <c r="C172" s="1"/>
      <c r="D172" s="1"/>
      <c r="E172" s="1"/>
      <c r="F172" s="1"/>
      <c r="G172" s="1"/>
    </row>
    <row r="173" spans="1:7" ht="12.75">
      <c r="A173" s="1"/>
      <c r="B173" s="1"/>
      <c r="C173" s="1"/>
      <c r="D173" s="1"/>
      <c r="E173" s="1"/>
      <c r="F173" s="1"/>
      <c r="G173" s="1"/>
    </row>
    <row r="174" spans="1:7" ht="12.75">
      <c r="A174" s="1"/>
      <c r="B174" s="1"/>
      <c r="C174" s="1"/>
      <c r="D174" s="1"/>
      <c r="E174" s="1"/>
      <c r="F174" s="1"/>
      <c r="G174" s="1"/>
    </row>
    <row r="175" spans="1:7" ht="12.75">
      <c r="A175" s="1"/>
      <c r="B175" s="1"/>
      <c r="C175" s="1"/>
      <c r="D175" s="1"/>
      <c r="E175" s="1"/>
      <c r="F175" s="1"/>
      <c r="G175" s="1"/>
    </row>
    <row r="176" spans="1:7" ht="12.75">
      <c r="A176" s="1"/>
      <c r="B176" s="1"/>
      <c r="C176" s="1"/>
      <c r="D176" s="1"/>
      <c r="E176" s="1"/>
      <c r="F176" s="1"/>
      <c r="G176" s="1"/>
    </row>
    <row r="177" spans="1:7" ht="12.75">
      <c r="A177" s="1"/>
      <c r="B177" s="1"/>
      <c r="C177" s="1"/>
      <c r="D177" s="1"/>
      <c r="E177" s="1"/>
      <c r="F177" s="1"/>
      <c r="G177" s="1"/>
    </row>
    <row r="178" spans="1:7" ht="12.75">
      <c r="A178" s="1"/>
      <c r="B178" s="1"/>
      <c r="C178" s="1"/>
      <c r="D178" s="1"/>
      <c r="E178" s="1"/>
      <c r="F178" s="1"/>
      <c r="G178" s="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</sheetData>
  <sheetProtection/>
  <mergeCells count="5">
    <mergeCell ref="A2:H2"/>
    <mergeCell ref="A3:H3"/>
    <mergeCell ref="C5:D5"/>
    <mergeCell ref="E5:F5"/>
    <mergeCell ref="G5:H5"/>
  </mergeCells>
  <printOptions/>
  <pageMargins left="0.3937007874015748" right="0.3937007874015748" top="0.3937007874015748" bottom="0.3937007874015748" header="0.15748031496062992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71"/>
  <sheetViews>
    <sheetView zoomScalePageLayoutView="0" workbookViewId="0" topLeftCell="A29">
      <selection activeCell="K7" sqref="K7"/>
    </sheetView>
  </sheetViews>
  <sheetFormatPr defaultColWidth="9.00390625" defaultRowHeight="12.75"/>
  <cols>
    <col min="1" max="1" width="51.375" style="0" customWidth="1"/>
    <col min="2" max="2" width="14.625" style="0" customWidth="1"/>
    <col min="3" max="4" width="9.50390625" style="0" hidden="1" customWidth="1"/>
    <col min="5" max="5" width="16.00390625" style="0" hidden="1" customWidth="1"/>
    <col min="6" max="6" width="11.125" style="0" hidden="1" customWidth="1"/>
    <col min="7" max="7" width="17.00390625" style="0" customWidth="1"/>
    <col min="8" max="8" width="18.50390625" style="0" customWidth="1"/>
  </cols>
  <sheetData>
    <row r="1" spans="1:5" ht="18.75">
      <c r="A1" s="22" t="s">
        <v>103</v>
      </c>
      <c r="E1" s="21"/>
    </row>
    <row r="2" spans="1:255" s="4" customFormat="1" ht="21" customHeight="1">
      <c r="A2" s="39" t="s">
        <v>4</v>
      </c>
      <c r="B2" s="40"/>
      <c r="C2" s="40"/>
      <c r="D2" s="40"/>
      <c r="E2" s="40"/>
      <c r="F2" s="40"/>
      <c r="G2" s="40"/>
      <c r="H2" s="4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8" s="2" customFormat="1" ht="15.75" customHeight="1">
      <c r="A3" s="42" t="s">
        <v>24</v>
      </c>
      <c r="B3" s="43"/>
      <c r="C3" s="43"/>
      <c r="D3" s="43"/>
      <c r="E3" s="43"/>
      <c r="F3" s="43"/>
      <c r="G3" s="43"/>
      <c r="H3" s="41"/>
    </row>
    <row r="4" spans="1:7" s="2" customFormat="1" ht="3.75" customHeight="1">
      <c r="A4" s="9"/>
      <c r="B4" s="10"/>
      <c r="C4" s="10"/>
      <c r="D4" s="10"/>
      <c r="E4" s="10"/>
      <c r="F4" s="10"/>
      <c r="G4" s="10"/>
    </row>
    <row r="5" spans="1:8" s="3" customFormat="1" ht="38.25">
      <c r="A5" s="11" t="s">
        <v>22</v>
      </c>
      <c r="B5" s="28" t="s">
        <v>101</v>
      </c>
      <c r="C5" s="44" t="s">
        <v>25</v>
      </c>
      <c r="D5" s="45"/>
      <c r="E5" s="44" t="s">
        <v>99</v>
      </c>
      <c r="F5" s="46"/>
      <c r="G5" s="44" t="s">
        <v>100</v>
      </c>
      <c r="H5" s="46"/>
    </row>
    <row r="6" spans="1:8" s="3" customFormat="1" ht="39" customHeight="1">
      <c r="A6" s="11"/>
      <c r="B6" s="28"/>
      <c r="C6" s="28" t="s">
        <v>97</v>
      </c>
      <c r="D6" s="28" t="s">
        <v>98</v>
      </c>
      <c r="E6" s="28" t="s">
        <v>97</v>
      </c>
      <c r="F6" s="28" t="s">
        <v>98</v>
      </c>
      <c r="G6" s="28" t="s">
        <v>97</v>
      </c>
      <c r="H6" s="28" t="s">
        <v>98</v>
      </c>
    </row>
    <row r="7" spans="1:11" s="3" customFormat="1" ht="18.75">
      <c r="A7" s="26" t="s">
        <v>75</v>
      </c>
      <c r="B7" s="13" t="s">
        <v>3</v>
      </c>
      <c r="C7" s="13">
        <v>21500</v>
      </c>
      <c r="D7" s="13">
        <f aca="true" t="shared" si="0" ref="D7:D32">ROUND(C7/10000,2)</f>
        <v>2.15</v>
      </c>
      <c r="E7" s="15">
        <v>2800</v>
      </c>
      <c r="F7" s="16">
        <f aca="true" t="shared" si="1" ref="F7:F32">ROUND(E7/10000,2)</f>
        <v>0.28</v>
      </c>
      <c r="G7" s="34">
        <f aca="true" t="shared" si="2" ref="G7:G31">C7+E7</f>
        <v>24300</v>
      </c>
      <c r="H7" s="16">
        <f aca="true" t="shared" si="3" ref="H7:H32">ROUND(D7+F7,2)</f>
        <v>2.43</v>
      </c>
      <c r="I7" s="29"/>
      <c r="J7" s="8"/>
      <c r="K7" s="5"/>
    </row>
    <row r="8" spans="1:11" s="3" customFormat="1" ht="38.25">
      <c r="A8" s="31" t="s">
        <v>76</v>
      </c>
      <c r="B8" s="13" t="s">
        <v>3</v>
      </c>
      <c r="C8" s="13">
        <v>29800</v>
      </c>
      <c r="D8" s="13">
        <f t="shared" si="0"/>
        <v>2.98</v>
      </c>
      <c r="E8" s="15">
        <v>3400</v>
      </c>
      <c r="F8" s="16">
        <f t="shared" si="1"/>
        <v>0.34</v>
      </c>
      <c r="G8" s="34">
        <f t="shared" si="2"/>
        <v>33200</v>
      </c>
      <c r="H8" s="16">
        <f t="shared" si="3"/>
        <v>3.32</v>
      </c>
      <c r="I8" s="29"/>
      <c r="J8" s="8"/>
      <c r="K8" s="5"/>
    </row>
    <row r="9" spans="1:11" s="3" customFormat="1" ht="42" customHeight="1">
      <c r="A9" s="31" t="s">
        <v>77</v>
      </c>
      <c r="B9" s="13" t="s">
        <v>3</v>
      </c>
      <c r="C9" s="13">
        <v>73800</v>
      </c>
      <c r="D9" s="13">
        <f t="shared" si="0"/>
        <v>7.38</v>
      </c>
      <c r="E9" s="15">
        <v>7000</v>
      </c>
      <c r="F9" s="16">
        <f t="shared" si="1"/>
        <v>0.7</v>
      </c>
      <c r="G9" s="34">
        <f t="shared" si="2"/>
        <v>80800</v>
      </c>
      <c r="H9" s="16">
        <f t="shared" si="3"/>
        <v>8.08</v>
      </c>
      <c r="I9" s="29"/>
      <c r="J9" s="8"/>
      <c r="K9" s="5"/>
    </row>
    <row r="10" spans="1:11" s="3" customFormat="1" ht="18.75">
      <c r="A10" s="26" t="s">
        <v>0</v>
      </c>
      <c r="B10" s="13" t="s">
        <v>3</v>
      </c>
      <c r="C10" s="13">
        <v>11700</v>
      </c>
      <c r="D10" s="13">
        <f t="shared" si="0"/>
        <v>1.17</v>
      </c>
      <c r="E10" s="15">
        <v>5100</v>
      </c>
      <c r="F10" s="16">
        <f t="shared" si="1"/>
        <v>0.51</v>
      </c>
      <c r="G10" s="34">
        <f t="shared" si="2"/>
        <v>16800</v>
      </c>
      <c r="H10" s="16">
        <f t="shared" si="3"/>
        <v>1.68</v>
      </c>
      <c r="I10" s="29"/>
      <c r="J10" s="8"/>
      <c r="K10" s="5"/>
    </row>
    <row r="11" spans="1:11" s="3" customFormat="1" ht="38.25">
      <c r="A11" s="31" t="s">
        <v>64</v>
      </c>
      <c r="B11" s="13" t="s">
        <v>3</v>
      </c>
      <c r="C11" s="13">
        <v>16900</v>
      </c>
      <c r="D11" s="13">
        <f t="shared" si="0"/>
        <v>1.69</v>
      </c>
      <c r="E11" s="15">
        <v>108200</v>
      </c>
      <c r="F11" s="16">
        <f t="shared" si="1"/>
        <v>10.82</v>
      </c>
      <c r="G11" s="34">
        <f t="shared" si="2"/>
        <v>125100</v>
      </c>
      <c r="H11" s="16">
        <f t="shared" si="3"/>
        <v>12.51</v>
      </c>
      <c r="I11" s="29"/>
      <c r="J11" s="23"/>
      <c r="K11" s="5"/>
    </row>
    <row r="12" spans="1:11" s="3" customFormat="1" ht="38.25">
      <c r="A12" s="31" t="s">
        <v>18</v>
      </c>
      <c r="B12" s="13" t="s">
        <v>3</v>
      </c>
      <c r="C12" s="13">
        <v>65000</v>
      </c>
      <c r="D12" s="13">
        <f t="shared" si="0"/>
        <v>6.5</v>
      </c>
      <c r="E12" s="15">
        <v>4300</v>
      </c>
      <c r="F12" s="16">
        <f t="shared" si="1"/>
        <v>0.43</v>
      </c>
      <c r="G12" s="34">
        <f t="shared" si="2"/>
        <v>69300</v>
      </c>
      <c r="H12" s="16">
        <f t="shared" si="3"/>
        <v>6.93</v>
      </c>
      <c r="I12" s="29"/>
      <c r="J12" s="8"/>
      <c r="K12" s="5"/>
    </row>
    <row r="13" spans="1:11" s="3" customFormat="1" ht="18.75">
      <c r="A13" s="26" t="s">
        <v>78</v>
      </c>
      <c r="B13" s="13" t="s">
        <v>3</v>
      </c>
      <c r="C13" s="13">
        <v>12200</v>
      </c>
      <c r="D13" s="13">
        <f t="shared" si="0"/>
        <v>1.22</v>
      </c>
      <c r="E13" s="15">
        <v>4700</v>
      </c>
      <c r="F13" s="16">
        <f t="shared" si="1"/>
        <v>0.47</v>
      </c>
      <c r="G13" s="34">
        <f t="shared" si="2"/>
        <v>16900</v>
      </c>
      <c r="H13" s="16">
        <f t="shared" si="3"/>
        <v>1.69</v>
      </c>
      <c r="I13" s="29"/>
      <c r="J13" s="8"/>
      <c r="K13" s="5"/>
    </row>
    <row r="14" spans="1:11" s="3" customFormat="1" ht="18.75">
      <c r="A14" s="26" t="s">
        <v>19</v>
      </c>
      <c r="B14" s="13" t="s">
        <v>3</v>
      </c>
      <c r="C14" s="13">
        <v>14900</v>
      </c>
      <c r="D14" s="13">
        <f t="shared" si="0"/>
        <v>1.49</v>
      </c>
      <c r="E14" s="15">
        <v>600</v>
      </c>
      <c r="F14" s="16">
        <f t="shared" si="1"/>
        <v>0.06</v>
      </c>
      <c r="G14" s="34">
        <f t="shared" si="2"/>
        <v>15500</v>
      </c>
      <c r="H14" s="16">
        <f t="shared" si="3"/>
        <v>1.55</v>
      </c>
      <c r="I14" s="29"/>
      <c r="J14" s="8"/>
      <c r="K14" s="5"/>
    </row>
    <row r="15" spans="1:11" s="3" customFormat="1" ht="57">
      <c r="A15" s="31" t="s">
        <v>95</v>
      </c>
      <c r="B15" s="13" t="s">
        <v>3</v>
      </c>
      <c r="C15" s="13">
        <v>18500</v>
      </c>
      <c r="D15" s="13">
        <f t="shared" si="0"/>
        <v>1.85</v>
      </c>
      <c r="E15" s="15">
        <v>400</v>
      </c>
      <c r="F15" s="16">
        <f t="shared" si="1"/>
        <v>0.04</v>
      </c>
      <c r="G15" s="34">
        <f t="shared" si="2"/>
        <v>18900</v>
      </c>
      <c r="H15" s="16">
        <f t="shared" si="3"/>
        <v>1.89</v>
      </c>
      <c r="I15" s="29"/>
      <c r="J15" s="8"/>
      <c r="K15" s="5"/>
    </row>
    <row r="16" spans="1:11" s="3" customFormat="1" ht="38.25">
      <c r="A16" s="31" t="s">
        <v>96</v>
      </c>
      <c r="B16" s="13" t="s">
        <v>3</v>
      </c>
      <c r="C16" s="13">
        <v>18500</v>
      </c>
      <c r="D16" s="13">
        <f t="shared" si="0"/>
        <v>1.85</v>
      </c>
      <c r="E16" s="15">
        <v>400</v>
      </c>
      <c r="F16" s="16">
        <f t="shared" si="1"/>
        <v>0.04</v>
      </c>
      <c r="G16" s="34">
        <f t="shared" si="2"/>
        <v>18900</v>
      </c>
      <c r="H16" s="16">
        <f t="shared" si="3"/>
        <v>1.89</v>
      </c>
      <c r="I16" s="29"/>
      <c r="J16" s="8"/>
      <c r="K16" s="5"/>
    </row>
    <row r="17" spans="1:11" s="3" customFormat="1" ht="18.75">
      <c r="A17" s="26" t="s">
        <v>20</v>
      </c>
      <c r="B17" s="13" t="s">
        <v>3</v>
      </c>
      <c r="C17" s="13">
        <v>26200</v>
      </c>
      <c r="D17" s="13">
        <f t="shared" si="0"/>
        <v>2.62</v>
      </c>
      <c r="E17" s="15">
        <v>100</v>
      </c>
      <c r="F17" s="16">
        <f t="shared" si="1"/>
        <v>0.01</v>
      </c>
      <c r="G17" s="34">
        <f t="shared" si="2"/>
        <v>26300</v>
      </c>
      <c r="H17" s="16">
        <f t="shared" si="3"/>
        <v>2.63</v>
      </c>
      <c r="I17" s="29"/>
      <c r="J17" s="8"/>
      <c r="K17" s="5"/>
    </row>
    <row r="18" spans="1:11" s="3" customFormat="1" ht="18.75">
      <c r="A18" s="26" t="s">
        <v>48</v>
      </c>
      <c r="B18" s="13" t="s">
        <v>3</v>
      </c>
      <c r="C18" s="13">
        <v>20300</v>
      </c>
      <c r="D18" s="13">
        <f t="shared" si="0"/>
        <v>2.03</v>
      </c>
      <c r="E18" s="15">
        <v>11300</v>
      </c>
      <c r="F18" s="16">
        <f t="shared" si="1"/>
        <v>1.13</v>
      </c>
      <c r="G18" s="34">
        <f t="shared" si="2"/>
        <v>31600</v>
      </c>
      <c r="H18" s="16">
        <f t="shared" si="3"/>
        <v>3.16</v>
      </c>
      <c r="I18" s="29"/>
      <c r="J18" s="5"/>
      <c r="K18" s="5"/>
    </row>
    <row r="19" spans="1:11" s="3" customFormat="1" ht="18.75">
      <c r="A19" s="32" t="s">
        <v>79</v>
      </c>
      <c r="B19" s="13" t="s">
        <v>3</v>
      </c>
      <c r="C19" s="13">
        <v>23700</v>
      </c>
      <c r="D19" s="13">
        <f t="shared" si="0"/>
        <v>2.37</v>
      </c>
      <c r="E19" s="15">
        <v>33900</v>
      </c>
      <c r="F19" s="16">
        <f t="shared" si="1"/>
        <v>3.39</v>
      </c>
      <c r="G19" s="34">
        <f t="shared" si="2"/>
        <v>57600</v>
      </c>
      <c r="H19" s="16">
        <f t="shared" si="3"/>
        <v>5.76</v>
      </c>
      <c r="I19" s="29"/>
      <c r="J19" s="5"/>
      <c r="K19" s="5"/>
    </row>
    <row r="20" spans="1:11" s="3" customFormat="1" ht="18.75">
      <c r="A20" s="33" t="s">
        <v>80</v>
      </c>
      <c r="B20" s="13" t="s">
        <v>3</v>
      </c>
      <c r="C20" s="13">
        <v>23700</v>
      </c>
      <c r="D20" s="13">
        <f t="shared" si="0"/>
        <v>2.37</v>
      </c>
      <c r="E20" s="15">
        <v>20700</v>
      </c>
      <c r="F20" s="16">
        <f t="shared" si="1"/>
        <v>2.07</v>
      </c>
      <c r="G20" s="34">
        <f t="shared" si="2"/>
        <v>44400</v>
      </c>
      <c r="H20" s="16">
        <f t="shared" si="3"/>
        <v>4.44</v>
      </c>
      <c r="I20" s="29"/>
      <c r="J20" s="5"/>
      <c r="K20" s="5"/>
    </row>
    <row r="21" spans="1:11" s="3" customFormat="1" ht="38.25">
      <c r="A21" s="32" t="s">
        <v>81</v>
      </c>
      <c r="B21" s="13" t="s">
        <v>3</v>
      </c>
      <c r="C21" s="13">
        <v>23700</v>
      </c>
      <c r="D21" s="13">
        <f t="shared" si="0"/>
        <v>2.37</v>
      </c>
      <c r="E21" s="15">
        <v>21000</v>
      </c>
      <c r="F21" s="16">
        <f t="shared" si="1"/>
        <v>2.1</v>
      </c>
      <c r="G21" s="34">
        <f t="shared" si="2"/>
        <v>44700</v>
      </c>
      <c r="H21" s="16">
        <f t="shared" si="3"/>
        <v>4.47</v>
      </c>
      <c r="I21" s="29"/>
      <c r="J21" s="5"/>
      <c r="K21" s="5"/>
    </row>
    <row r="22" spans="1:11" s="3" customFormat="1" ht="38.25">
      <c r="A22" s="32" t="s">
        <v>82</v>
      </c>
      <c r="B22" s="13" t="s">
        <v>3</v>
      </c>
      <c r="C22" s="13">
        <v>23700</v>
      </c>
      <c r="D22" s="13">
        <f t="shared" si="0"/>
        <v>2.37</v>
      </c>
      <c r="E22" s="15">
        <v>37600</v>
      </c>
      <c r="F22" s="16">
        <f t="shared" si="1"/>
        <v>3.76</v>
      </c>
      <c r="G22" s="34">
        <f t="shared" si="2"/>
        <v>61300</v>
      </c>
      <c r="H22" s="16">
        <f t="shared" si="3"/>
        <v>6.13</v>
      </c>
      <c r="I22" s="29"/>
      <c r="J22" s="5"/>
      <c r="K22" s="5"/>
    </row>
    <row r="23" spans="1:11" s="3" customFormat="1" ht="57">
      <c r="A23" s="19" t="s">
        <v>27</v>
      </c>
      <c r="B23" s="13" t="s">
        <v>3</v>
      </c>
      <c r="C23" s="13">
        <v>22600</v>
      </c>
      <c r="D23" s="13">
        <f t="shared" si="0"/>
        <v>2.26</v>
      </c>
      <c r="E23" s="15">
        <v>24000</v>
      </c>
      <c r="F23" s="16">
        <f t="shared" si="1"/>
        <v>2.4</v>
      </c>
      <c r="G23" s="34">
        <f t="shared" si="2"/>
        <v>46600</v>
      </c>
      <c r="H23" s="16">
        <f t="shared" si="3"/>
        <v>4.66</v>
      </c>
      <c r="I23" s="29"/>
      <c r="J23" s="5"/>
      <c r="K23" s="5"/>
    </row>
    <row r="24" spans="1:11" s="3" customFormat="1" ht="57">
      <c r="A24" s="19" t="s">
        <v>83</v>
      </c>
      <c r="B24" s="13" t="s">
        <v>3</v>
      </c>
      <c r="C24" s="13">
        <v>22600</v>
      </c>
      <c r="D24" s="13">
        <f t="shared" si="0"/>
        <v>2.26</v>
      </c>
      <c r="E24" s="15">
        <v>26600</v>
      </c>
      <c r="F24" s="16">
        <f t="shared" si="1"/>
        <v>2.66</v>
      </c>
      <c r="G24" s="35">
        <f t="shared" si="2"/>
        <v>49200</v>
      </c>
      <c r="H24" s="16">
        <f t="shared" si="3"/>
        <v>4.92</v>
      </c>
      <c r="I24" s="29"/>
      <c r="J24" s="5"/>
      <c r="K24" s="5"/>
    </row>
    <row r="25" spans="1:11" s="3" customFormat="1" ht="38.25">
      <c r="A25" s="19" t="s">
        <v>84</v>
      </c>
      <c r="B25" s="13" t="s">
        <v>3</v>
      </c>
      <c r="C25" s="13">
        <v>22600</v>
      </c>
      <c r="D25" s="13">
        <f t="shared" si="0"/>
        <v>2.26</v>
      </c>
      <c r="E25" s="15">
        <v>372100</v>
      </c>
      <c r="F25" s="16">
        <f t="shared" si="1"/>
        <v>37.21</v>
      </c>
      <c r="G25" s="34">
        <f t="shared" si="2"/>
        <v>394700</v>
      </c>
      <c r="H25" s="16">
        <f t="shared" si="3"/>
        <v>39.47</v>
      </c>
      <c r="I25" s="29"/>
      <c r="J25" s="5"/>
      <c r="K25" s="5"/>
    </row>
    <row r="26" spans="1:11" s="6" customFormat="1" ht="38.25">
      <c r="A26" s="19" t="s">
        <v>85</v>
      </c>
      <c r="B26" s="13" t="s">
        <v>3</v>
      </c>
      <c r="C26" s="13">
        <v>22600</v>
      </c>
      <c r="D26" s="13">
        <f t="shared" si="0"/>
        <v>2.26</v>
      </c>
      <c r="E26" s="15">
        <v>30900</v>
      </c>
      <c r="F26" s="16">
        <f t="shared" si="1"/>
        <v>3.09</v>
      </c>
      <c r="G26" s="34">
        <f t="shared" si="2"/>
        <v>53500</v>
      </c>
      <c r="H26" s="16">
        <f t="shared" si="3"/>
        <v>5.35</v>
      </c>
      <c r="I26" s="29"/>
      <c r="J26" s="7"/>
      <c r="K26" s="7"/>
    </row>
    <row r="27" spans="1:9" s="6" customFormat="1" ht="38.25">
      <c r="A27" s="19" t="s">
        <v>86</v>
      </c>
      <c r="B27" s="13" t="s">
        <v>3</v>
      </c>
      <c r="C27" s="13">
        <v>22600</v>
      </c>
      <c r="D27" s="13">
        <f t="shared" si="0"/>
        <v>2.26</v>
      </c>
      <c r="E27" s="15">
        <v>19000</v>
      </c>
      <c r="F27" s="16">
        <f t="shared" si="1"/>
        <v>1.9</v>
      </c>
      <c r="G27" s="34">
        <f t="shared" si="2"/>
        <v>41600</v>
      </c>
      <c r="H27" s="16">
        <f t="shared" si="3"/>
        <v>4.16</v>
      </c>
      <c r="I27" s="29"/>
    </row>
    <row r="28" spans="1:9" s="6" customFormat="1" ht="38.25" hidden="1">
      <c r="A28" s="36" t="s">
        <v>28</v>
      </c>
      <c r="B28" s="13" t="s">
        <v>3</v>
      </c>
      <c r="C28" s="13">
        <v>20400</v>
      </c>
      <c r="D28" s="13">
        <f t="shared" si="0"/>
        <v>2.04</v>
      </c>
      <c r="E28" s="15">
        <v>17600</v>
      </c>
      <c r="F28" s="16">
        <f t="shared" si="1"/>
        <v>1.76</v>
      </c>
      <c r="G28" s="34">
        <f t="shared" si="2"/>
        <v>38000</v>
      </c>
      <c r="H28" s="16">
        <f t="shared" si="3"/>
        <v>3.8</v>
      </c>
      <c r="I28" s="29"/>
    </row>
    <row r="29" spans="1:9" s="6" customFormat="1" ht="38.25">
      <c r="A29" s="19" t="s">
        <v>63</v>
      </c>
      <c r="B29" s="13" t="s">
        <v>3</v>
      </c>
      <c r="C29" s="13">
        <v>22600</v>
      </c>
      <c r="D29" s="13">
        <f t="shared" si="0"/>
        <v>2.26</v>
      </c>
      <c r="E29" s="15">
        <v>30300</v>
      </c>
      <c r="F29" s="16">
        <f t="shared" si="1"/>
        <v>3.03</v>
      </c>
      <c r="G29" s="34">
        <f t="shared" si="2"/>
        <v>52900</v>
      </c>
      <c r="H29" s="16">
        <f t="shared" si="3"/>
        <v>5.29</v>
      </c>
      <c r="I29" s="29"/>
    </row>
    <row r="30" spans="1:9" s="6" customFormat="1" ht="38.25">
      <c r="A30" s="19" t="s">
        <v>29</v>
      </c>
      <c r="B30" s="13" t="s">
        <v>3</v>
      </c>
      <c r="C30" s="13">
        <v>22600</v>
      </c>
      <c r="D30" s="13">
        <f t="shared" si="0"/>
        <v>2.26</v>
      </c>
      <c r="E30" s="15">
        <v>30300</v>
      </c>
      <c r="F30" s="16">
        <f t="shared" si="1"/>
        <v>3.03</v>
      </c>
      <c r="G30" s="34">
        <f t="shared" si="2"/>
        <v>52900</v>
      </c>
      <c r="H30" s="16">
        <f t="shared" si="3"/>
        <v>5.29</v>
      </c>
      <c r="I30" s="29"/>
    </row>
    <row r="31" spans="1:9" s="6" customFormat="1" ht="38.25">
      <c r="A31" s="19" t="s">
        <v>87</v>
      </c>
      <c r="B31" s="13" t="s">
        <v>3</v>
      </c>
      <c r="C31" s="13">
        <v>13300</v>
      </c>
      <c r="D31" s="13">
        <f t="shared" si="0"/>
        <v>1.33</v>
      </c>
      <c r="E31" s="15">
        <v>26200</v>
      </c>
      <c r="F31" s="16">
        <f t="shared" si="1"/>
        <v>2.62</v>
      </c>
      <c r="G31" s="34">
        <f t="shared" si="2"/>
        <v>39500</v>
      </c>
      <c r="H31" s="16">
        <f t="shared" si="3"/>
        <v>3.95</v>
      </c>
      <c r="I31" s="29"/>
    </row>
    <row r="32" spans="1:9" s="6" customFormat="1" ht="38.25">
      <c r="A32" s="19" t="s">
        <v>88</v>
      </c>
      <c r="B32" s="13" t="s">
        <v>3</v>
      </c>
      <c r="C32" s="13">
        <v>22600</v>
      </c>
      <c r="D32" s="13">
        <f t="shared" si="0"/>
        <v>2.26</v>
      </c>
      <c r="E32" s="15">
        <v>27300</v>
      </c>
      <c r="F32" s="16">
        <f t="shared" si="1"/>
        <v>2.73</v>
      </c>
      <c r="G32" s="34">
        <f>C32+E32</f>
        <v>49900</v>
      </c>
      <c r="H32" s="16">
        <f t="shared" si="3"/>
        <v>4.99</v>
      </c>
      <c r="I32" s="29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  <row r="137" spans="1:7" ht="12.75">
      <c r="A137" s="1"/>
      <c r="B137" s="1"/>
      <c r="C137" s="1"/>
      <c r="D137" s="1"/>
      <c r="E137" s="1"/>
      <c r="F137" s="1"/>
      <c r="G137" s="1"/>
    </row>
    <row r="138" spans="1:7" ht="12.75">
      <c r="A138" s="1"/>
      <c r="B138" s="1"/>
      <c r="C138" s="1"/>
      <c r="D138" s="1"/>
      <c r="E138" s="1"/>
      <c r="F138" s="1"/>
      <c r="G138" s="1"/>
    </row>
    <row r="139" spans="1:7" ht="12.75">
      <c r="A139" s="1"/>
      <c r="B139" s="1"/>
      <c r="C139" s="1"/>
      <c r="D139" s="1"/>
      <c r="E139" s="1"/>
      <c r="F139" s="1"/>
      <c r="G139" s="1"/>
    </row>
    <row r="140" spans="1:7" ht="12.75">
      <c r="A140" s="1"/>
      <c r="B140" s="1"/>
      <c r="C140" s="1"/>
      <c r="D140" s="1"/>
      <c r="E140" s="1"/>
      <c r="F140" s="1"/>
      <c r="G140" s="1"/>
    </row>
    <row r="141" spans="1:7" ht="12.75">
      <c r="A141" s="1"/>
      <c r="B141" s="1"/>
      <c r="C141" s="1"/>
      <c r="D141" s="1"/>
      <c r="E141" s="1"/>
      <c r="F141" s="1"/>
      <c r="G141" s="1"/>
    </row>
    <row r="142" spans="1:7" ht="12.75">
      <c r="A142" s="1"/>
      <c r="B142" s="1"/>
      <c r="C142" s="1"/>
      <c r="D142" s="1"/>
      <c r="E142" s="1"/>
      <c r="F142" s="1"/>
      <c r="G142" s="1"/>
    </row>
    <row r="143" spans="1:7" ht="12.75">
      <c r="A143" s="1"/>
      <c r="B143" s="1"/>
      <c r="C143" s="1"/>
      <c r="D143" s="1"/>
      <c r="E143" s="1"/>
      <c r="F143" s="1"/>
      <c r="G143" s="1"/>
    </row>
    <row r="144" spans="1:7" ht="12.75">
      <c r="A144" s="1"/>
      <c r="B144" s="1"/>
      <c r="C144" s="1"/>
      <c r="D144" s="1"/>
      <c r="E144" s="1"/>
      <c r="F144" s="1"/>
      <c r="G144" s="1"/>
    </row>
    <row r="145" spans="1:7" ht="12.75">
      <c r="A145" s="1"/>
      <c r="B145" s="1"/>
      <c r="C145" s="1"/>
      <c r="D145" s="1"/>
      <c r="E145" s="1"/>
      <c r="F145" s="1"/>
      <c r="G145" s="1"/>
    </row>
    <row r="146" spans="1:7" ht="12.75">
      <c r="A146" s="1"/>
      <c r="B146" s="1"/>
      <c r="C146" s="1"/>
      <c r="D146" s="1"/>
      <c r="E146" s="1"/>
      <c r="F146" s="1"/>
      <c r="G146" s="1"/>
    </row>
    <row r="147" spans="1:7" ht="12.75">
      <c r="A147" s="1"/>
      <c r="B147" s="1"/>
      <c r="C147" s="1"/>
      <c r="D147" s="1"/>
      <c r="E147" s="1"/>
      <c r="F147" s="1"/>
      <c r="G147" s="1"/>
    </row>
    <row r="148" spans="1:7" ht="12.75">
      <c r="A148" s="1"/>
      <c r="B148" s="1"/>
      <c r="C148" s="1"/>
      <c r="D148" s="1"/>
      <c r="E148" s="1"/>
      <c r="F148" s="1"/>
      <c r="G148" s="1"/>
    </row>
    <row r="149" spans="1:7" ht="12.75">
      <c r="A149" s="1"/>
      <c r="B149" s="1"/>
      <c r="C149" s="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1"/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1"/>
      <c r="B153" s="1"/>
      <c r="C153" s="1"/>
      <c r="D153" s="1"/>
      <c r="E153" s="1"/>
      <c r="F153" s="1"/>
      <c r="G153" s="1"/>
    </row>
    <row r="154" spans="1:7" ht="12.75">
      <c r="A154" s="1"/>
      <c r="B154" s="1"/>
      <c r="C154" s="1"/>
      <c r="D154" s="1"/>
      <c r="E154" s="1"/>
      <c r="F154" s="1"/>
      <c r="G154" s="1"/>
    </row>
    <row r="155" spans="1:7" ht="12.75">
      <c r="A155" s="1"/>
      <c r="B155" s="1"/>
      <c r="C155" s="1"/>
      <c r="D155" s="1"/>
      <c r="E155" s="1"/>
      <c r="F155" s="1"/>
      <c r="G155" s="1"/>
    </row>
    <row r="156" spans="1:7" ht="12.75">
      <c r="A156" s="1"/>
      <c r="B156" s="1"/>
      <c r="C156" s="1"/>
      <c r="D156" s="1"/>
      <c r="E156" s="1"/>
      <c r="F156" s="1"/>
      <c r="G156" s="1"/>
    </row>
    <row r="157" spans="1:7" ht="12.75">
      <c r="A157" s="1"/>
      <c r="B157" s="1"/>
      <c r="C157" s="1"/>
      <c r="D157" s="1"/>
      <c r="E157" s="1"/>
      <c r="F157" s="1"/>
      <c r="G157" s="1"/>
    </row>
    <row r="158" spans="1:7" ht="12.75">
      <c r="A158" s="1"/>
      <c r="B158" s="1"/>
      <c r="C158" s="1"/>
      <c r="D158" s="1"/>
      <c r="E158" s="1"/>
      <c r="F158" s="1"/>
      <c r="G158" s="1"/>
    </row>
    <row r="159" spans="1:7" ht="12.75">
      <c r="A159" s="1"/>
      <c r="B159" s="1"/>
      <c r="C159" s="1"/>
      <c r="D159" s="1"/>
      <c r="E159" s="1"/>
      <c r="F159" s="1"/>
      <c r="G159" s="1"/>
    </row>
    <row r="160" spans="1:7" ht="12.75">
      <c r="A160" s="1"/>
      <c r="B160" s="1"/>
      <c r="C160" s="1"/>
      <c r="D160" s="1"/>
      <c r="E160" s="1"/>
      <c r="F160" s="1"/>
      <c r="G160" s="1"/>
    </row>
    <row r="161" spans="1:7" ht="12.75">
      <c r="A161" s="1"/>
      <c r="B161" s="1"/>
      <c r="C161" s="1"/>
      <c r="D161" s="1"/>
      <c r="E161" s="1"/>
      <c r="F161" s="1"/>
      <c r="G161" s="1"/>
    </row>
    <row r="162" spans="1:7" ht="12.75">
      <c r="A162" s="1"/>
      <c r="B162" s="1"/>
      <c r="C162" s="1"/>
      <c r="D162" s="1"/>
      <c r="E162" s="1"/>
      <c r="F162" s="1"/>
      <c r="G162" s="1"/>
    </row>
    <row r="163" spans="1:7" ht="12.75">
      <c r="A163" s="1"/>
      <c r="B163" s="1"/>
      <c r="C163" s="1"/>
      <c r="D163" s="1"/>
      <c r="E163" s="1"/>
      <c r="F163" s="1"/>
      <c r="G163" s="1"/>
    </row>
    <row r="164" spans="1:7" ht="12.75">
      <c r="A164" s="1"/>
      <c r="B164" s="1"/>
      <c r="C164" s="1"/>
      <c r="D164" s="1"/>
      <c r="E164" s="1"/>
      <c r="F164" s="1"/>
      <c r="G164" s="1"/>
    </row>
    <row r="165" spans="1:7" ht="12.75">
      <c r="A165" s="1"/>
      <c r="B165" s="1"/>
      <c r="C165" s="1"/>
      <c r="D165" s="1"/>
      <c r="E165" s="1"/>
      <c r="F165" s="1"/>
      <c r="G165" s="1"/>
    </row>
    <row r="166" spans="1:7" ht="12.75">
      <c r="A166" s="1"/>
      <c r="B166" s="1"/>
      <c r="C166" s="1"/>
      <c r="D166" s="1"/>
      <c r="E166" s="1"/>
      <c r="F166" s="1"/>
      <c r="G166" s="1"/>
    </row>
    <row r="167" spans="1:7" ht="12.75">
      <c r="A167" s="1"/>
      <c r="B167" s="1"/>
      <c r="C167" s="1"/>
      <c r="D167" s="1"/>
      <c r="E167" s="1"/>
      <c r="F167" s="1"/>
      <c r="G167" s="1"/>
    </row>
    <row r="168" spans="1:7" ht="12.75">
      <c r="A168" s="1"/>
      <c r="B168" s="1"/>
      <c r="C168" s="1"/>
      <c r="D168" s="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"/>
      <c r="B170" s="1"/>
      <c r="C170" s="1"/>
      <c r="D170" s="1"/>
      <c r="E170" s="1"/>
      <c r="F170" s="1"/>
      <c r="G170" s="1"/>
    </row>
    <row r="171" spans="1:7" ht="12.75">
      <c r="A171" s="1"/>
      <c r="B171" s="1"/>
      <c r="C171" s="1"/>
      <c r="D171" s="1"/>
      <c r="E171" s="1"/>
      <c r="F171" s="1"/>
      <c r="G171" s="1"/>
    </row>
  </sheetData>
  <sheetProtection/>
  <mergeCells count="5">
    <mergeCell ref="A2:H2"/>
    <mergeCell ref="A3:H3"/>
    <mergeCell ref="C5:D5"/>
    <mergeCell ref="E5:F5"/>
    <mergeCell ref="G5:H5"/>
  </mergeCells>
  <printOptions/>
  <pageMargins left="0.3937007874015748" right="0.3937007874015748" top="0.3937007874015748" bottom="0.3937007874015748" header="0.15748031496062992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ooo</dc:creator>
  <cp:keywords/>
  <dc:description/>
  <cp:lastModifiedBy>User</cp:lastModifiedBy>
  <cp:lastPrinted>2016-04-14T08:02:35Z</cp:lastPrinted>
  <dcterms:created xsi:type="dcterms:W3CDTF">2003-08-15T05:48:47Z</dcterms:created>
  <dcterms:modified xsi:type="dcterms:W3CDTF">2016-04-15T08:38:36Z</dcterms:modified>
  <cp:category/>
  <cp:version/>
  <cp:contentType/>
  <cp:contentStatus/>
</cp:coreProperties>
</file>